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1" i="1"/>
  <c r="F206"/>
  <c r="E206"/>
  <c r="N205"/>
  <c r="M205"/>
  <c r="L205"/>
  <c r="K205"/>
  <c r="J205"/>
  <c r="I205"/>
  <c r="H205"/>
  <c r="G205"/>
  <c r="N197"/>
  <c r="N206" s="1"/>
  <c r="M197"/>
  <c r="M206" s="1"/>
  <c r="L197"/>
  <c r="L206" s="1"/>
  <c r="K197"/>
  <c r="K206" s="1"/>
  <c r="J197"/>
  <c r="J206" s="1"/>
  <c r="I197"/>
  <c r="I206" s="1"/>
  <c r="H197"/>
  <c r="H206" s="1"/>
  <c r="G197"/>
  <c r="G206" s="1"/>
  <c r="I291"/>
  <c r="J291"/>
  <c r="F301"/>
  <c r="N300"/>
  <c r="M300"/>
  <c r="L300"/>
  <c r="K300"/>
  <c r="J300"/>
  <c r="I300"/>
  <c r="H300"/>
  <c r="G300"/>
  <c r="G301" s="1"/>
  <c r="N291"/>
  <c r="N301" s="1"/>
  <c r="M291"/>
  <c r="M301" s="1"/>
  <c r="L291"/>
  <c r="L301" s="1"/>
  <c r="K291"/>
  <c r="K301" s="1"/>
  <c r="H291"/>
  <c r="G291"/>
  <c r="F269"/>
  <c r="E269"/>
  <c r="N268"/>
  <c r="M268"/>
  <c r="L268"/>
  <c r="K268"/>
  <c r="J268"/>
  <c r="I268"/>
  <c r="H268"/>
  <c r="G268"/>
  <c r="G269" s="1"/>
  <c r="N259"/>
  <c r="N269" s="1"/>
  <c r="M259"/>
  <c r="M269" s="1"/>
  <c r="L259"/>
  <c r="L269" s="1"/>
  <c r="K259"/>
  <c r="K269" s="1"/>
  <c r="J259"/>
  <c r="J269" s="1"/>
  <c r="I269"/>
  <c r="H259"/>
  <c r="H269" s="1"/>
  <c r="G259"/>
  <c r="J238"/>
  <c r="K238"/>
  <c r="H229"/>
  <c r="I229"/>
  <c r="J229"/>
  <c r="K229"/>
  <c r="K239" s="1"/>
  <c r="L229"/>
  <c r="M229"/>
  <c r="N229"/>
  <c r="G229"/>
  <c r="H238"/>
  <c r="I238"/>
  <c r="L238"/>
  <c r="M238"/>
  <c r="N238"/>
  <c r="G238"/>
  <c r="G239" s="1"/>
  <c r="F239"/>
  <c r="E239"/>
  <c r="N166"/>
  <c r="F175"/>
  <c r="E175"/>
  <c r="N174"/>
  <c r="M174"/>
  <c r="L174"/>
  <c r="K174"/>
  <c r="J174"/>
  <c r="I174"/>
  <c r="H174"/>
  <c r="G174"/>
  <c r="M166"/>
  <c r="L166"/>
  <c r="K166"/>
  <c r="J166"/>
  <c r="I166"/>
  <c r="H166"/>
  <c r="G166"/>
  <c r="G144"/>
  <c r="N144"/>
  <c r="M144"/>
  <c r="L144"/>
  <c r="K144"/>
  <c r="J144"/>
  <c r="I144"/>
  <c r="H144"/>
  <c r="E145"/>
  <c r="N136"/>
  <c r="M136"/>
  <c r="M145" s="1"/>
  <c r="L136"/>
  <c r="K136"/>
  <c r="K145" s="1"/>
  <c r="J136"/>
  <c r="I136"/>
  <c r="I145" s="1"/>
  <c r="H136"/>
  <c r="G136"/>
  <c r="F145"/>
  <c r="E114"/>
  <c r="N113"/>
  <c r="M113"/>
  <c r="L113"/>
  <c r="K113"/>
  <c r="J113"/>
  <c r="I113"/>
  <c r="H113"/>
  <c r="G113"/>
  <c r="N104"/>
  <c r="N114" s="1"/>
  <c r="M104"/>
  <c r="L104"/>
  <c r="L114" s="1"/>
  <c r="K104"/>
  <c r="K114" s="1"/>
  <c r="J104"/>
  <c r="J114" s="1"/>
  <c r="I104"/>
  <c r="H104"/>
  <c r="H114" s="1"/>
  <c r="G104"/>
  <c r="G114" s="1"/>
  <c r="G82"/>
  <c r="H82"/>
  <c r="N73"/>
  <c r="L73"/>
  <c r="F83"/>
  <c r="E83"/>
  <c r="N82"/>
  <c r="M82"/>
  <c r="L82"/>
  <c r="K82"/>
  <c r="J82"/>
  <c r="I82"/>
  <c r="N83"/>
  <c r="M73"/>
  <c r="K73"/>
  <c r="J73"/>
  <c r="I73"/>
  <c r="H73"/>
  <c r="H83" s="1"/>
  <c r="G73"/>
  <c r="K50"/>
  <c r="L50"/>
  <c r="M50"/>
  <c r="N50"/>
  <c r="G50"/>
  <c r="F51"/>
  <c r="H20"/>
  <c r="I20"/>
  <c r="J20"/>
  <c r="K20"/>
  <c r="L20"/>
  <c r="M20"/>
  <c r="N20"/>
  <c r="M11"/>
  <c r="N11"/>
  <c r="M42"/>
  <c r="N42"/>
  <c r="E51"/>
  <c r="J50"/>
  <c r="I50"/>
  <c r="H50"/>
  <c r="L42"/>
  <c r="L51" s="1"/>
  <c r="K42"/>
  <c r="J42"/>
  <c r="I42"/>
  <c r="H42"/>
  <c r="G42"/>
  <c r="I301" l="1"/>
  <c r="J301"/>
  <c r="H301"/>
  <c r="H175"/>
  <c r="J175"/>
  <c r="L175"/>
  <c r="I239"/>
  <c r="H239"/>
  <c r="M239"/>
  <c r="N239"/>
  <c r="L239"/>
  <c r="J239"/>
  <c r="M175"/>
  <c r="K175"/>
  <c r="I175"/>
  <c r="G175"/>
  <c r="N175"/>
  <c r="G145"/>
  <c r="J83"/>
  <c r="N145"/>
  <c r="L145"/>
  <c r="J145"/>
  <c r="H145"/>
  <c r="F114"/>
  <c r="M114"/>
  <c r="I114"/>
  <c r="M83"/>
  <c r="K83"/>
  <c r="I83"/>
  <c r="G83"/>
  <c r="L83"/>
  <c r="M51"/>
  <c r="K51"/>
  <c r="I51"/>
  <c r="G51"/>
  <c r="N51"/>
  <c r="H51"/>
  <c r="J51"/>
  <c r="F21"/>
  <c r="E21"/>
  <c r="M21"/>
  <c r="N21"/>
  <c r="G20"/>
  <c r="L11"/>
  <c r="L21" s="1"/>
  <c r="H11"/>
  <c r="H21" s="1"/>
  <c r="I11"/>
  <c r="I21" s="1"/>
  <c r="J11"/>
  <c r="J21" s="1"/>
  <c r="K11"/>
  <c r="K21" s="1"/>
  <c r="G11"/>
  <c r="G21" s="1"/>
</calcChain>
</file>

<file path=xl/sharedStrings.xml><?xml version="1.0" encoding="utf-8"?>
<sst xmlns="http://schemas.openxmlformats.org/spreadsheetml/2006/main" count="481" uniqueCount="117">
  <si>
    <t>День первый</t>
  </si>
  <si>
    <t>Сезон летний</t>
  </si>
  <si>
    <t>Номер</t>
  </si>
  <si>
    <t>рецептуры</t>
  </si>
  <si>
    <t>Наименование блюд</t>
  </si>
  <si>
    <t>Выход, г</t>
  </si>
  <si>
    <t>7-11лет</t>
  </si>
  <si>
    <t>12-18 лет</t>
  </si>
  <si>
    <t>Пищевые вещества,г</t>
  </si>
  <si>
    <t>Белки,г</t>
  </si>
  <si>
    <t>Жиры,г</t>
  </si>
  <si>
    <t>Углеводы,г</t>
  </si>
  <si>
    <t>Каллорийность,ккал</t>
  </si>
  <si>
    <t>ЗАВТРАК</t>
  </si>
  <si>
    <t>Каша рисовая молочная жидкая</t>
  </si>
  <si>
    <t>Чай с сахаром</t>
  </si>
  <si>
    <t>Бутерброд с маслом</t>
  </si>
  <si>
    <t>Яблоко</t>
  </si>
  <si>
    <t>Итого</t>
  </si>
  <si>
    <t>ОБЕД</t>
  </si>
  <si>
    <t>Огурец свежий</t>
  </si>
  <si>
    <t>Суп гороховый с мясом</t>
  </si>
  <si>
    <t>Котлета рыбная с соусом</t>
  </si>
  <si>
    <t>Капуста тушенная</t>
  </si>
  <si>
    <t>Компот из чернослива</t>
  </si>
  <si>
    <t>Хлеб пшеничный,ржаной</t>
  </si>
  <si>
    <t>Печенье(пряники,вафли)</t>
  </si>
  <si>
    <t>100/20</t>
  </si>
  <si>
    <t>40/70</t>
  </si>
  <si>
    <t>60/90</t>
  </si>
  <si>
    <t>Всего</t>
  </si>
  <si>
    <t>102/241</t>
  </si>
  <si>
    <t>234/331</t>
  </si>
  <si>
    <t>ГП</t>
  </si>
  <si>
    <t>Гп</t>
  </si>
  <si>
    <t>День второй</t>
  </si>
  <si>
    <t>Каша молочная из риса и пшена</t>
  </si>
  <si>
    <t>Кофейный напиток с молоком</t>
  </si>
  <si>
    <t>Бутерброд с маслом и сыром</t>
  </si>
  <si>
    <t>Фрукт</t>
  </si>
  <si>
    <t>Помидор свежий</t>
  </si>
  <si>
    <t>Суп из овощей с мясом</t>
  </si>
  <si>
    <t>Азу</t>
  </si>
  <si>
    <t>Сок фруктовый</t>
  </si>
  <si>
    <t>Булочка</t>
  </si>
  <si>
    <t>99/241</t>
  </si>
  <si>
    <t>Запеканка из творога со сгущ., молоком</t>
  </si>
  <si>
    <t>Какао с молоком</t>
  </si>
  <si>
    <t>Борщ с капустой св., с мясом и со сметаной</t>
  </si>
  <si>
    <t>Рыба припущенная в молоке</t>
  </si>
  <si>
    <t>Пюре картофельное</t>
  </si>
  <si>
    <t>Напиток из шиповника</t>
  </si>
  <si>
    <t>Конфета шоколадная</t>
  </si>
  <si>
    <t>82/241</t>
  </si>
  <si>
    <t>180/20</t>
  </si>
  <si>
    <t>240/20</t>
  </si>
  <si>
    <t>День четвертый</t>
  </si>
  <si>
    <t>Каша пшеничная молочная</t>
  </si>
  <si>
    <t>Помидор  свежий</t>
  </si>
  <si>
    <t>Рассольник "Ленинградский"с мясом и сметаной</t>
  </si>
  <si>
    <t>Гуляш</t>
  </si>
  <si>
    <t>Каша рассыпчатая гречневая</t>
  </si>
  <si>
    <t>Кисель</t>
  </si>
  <si>
    <t>Ватрушка с творогом</t>
  </si>
  <si>
    <t>96/241</t>
  </si>
  <si>
    <t>302/171</t>
  </si>
  <si>
    <t>День пятый</t>
  </si>
  <si>
    <t>Суп молочный с макаронными изделиями</t>
  </si>
  <si>
    <t>Яйцо отварное</t>
  </si>
  <si>
    <t>Огурец  свежий</t>
  </si>
  <si>
    <t>Суп картофельный с мяснями фрикадельками</t>
  </si>
  <si>
    <t>Рагу из курицы</t>
  </si>
  <si>
    <t>Компот из изюма</t>
  </si>
  <si>
    <t>Сок фруктовый(в пром,. Упаковке)</t>
  </si>
  <si>
    <t>104/105</t>
  </si>
  <si>
    <t>280/20</t>
  </si>
  <si>
    <t>День шестой</t>
  </si>
  <si>
    <t xml:space="preserve">Каша манная молочная </t>
  </si>
  <si>
    <t>Щи из св.,капусты с мясом и сметаной</t>
  </si>
  <si>
    <t>Плов из курицы</t>
  </si>
  <si>
    <t>Творожная масса (В мелкоштучной упак)</t>
  </si>
  <si>
    <t>88/241</t>
  </si>
  <si>
    <t>280/20/10</t>
  </si>
  <si>
    <t xml:space="preserve">Бутерброд с маслом </t>
  </si>
  <si>
    <t>День восьмой</t>
  </si>
  <si>
    <t xml:space="preserve">Каша кукурузная  молочная </t>
  </si>
  <si>
    <t>Солянка домашняя со сметаной</t>
  </si>
  <si>
    <t>Котлета куринная</t>
  </si>
  <si>
    <t>Компот из кураги</t>
  </si>
  <si>
    <t>День девятый</t>
  </si>
  <si>
    <t>Каша молочная "Геркулес"</t>
  </si>
  <si>
    <t>Суп картоф,. с мак.,изделиями и мясом</t>
  </si>
  <si>
    <t>Биточек мясной с соусом</t>
  </si>
  <si>
    <t>Творожная масса(в мелкоштучной упак,)</t>
  </si>
  <si>
    <t>112/241</t>
  </si>
  <si>
    <t>268/331</t>
  </si>
  <si>
    <t>День десятый</t>
  </si>
  <si>
    <t xml:space="preserve">Каша ячневая молочная </t>
  </si>
  <si>
    <t>Суп из овощей с фасолью и мясом</t>
  </si>
  <si>
    <t>Рыба,тушеная с овощами</t>
  </si>
  <si>
    <t>Йогурт(в промышленной упак,)</t>
  </si>
  <si>
    <t>День третий</t>
  </si>
  <si>
    <t>День седьмой</t>
  </si>
  <si>
    <t xml:space="preserve">Каша овсяная молочная </t>
  </si>
  <si>
    <t>Жаркое по- домашнему</t>
  </si>
  <si>
    <t>Суп картофельный рыбный</t>
  </si>
  <si>
    <t>97/226</t>
  </si>
  <si>
    <t>60/20</t>
  </si>
  <si>
    <t>250/20</t>
  </si>
  <si>
    <t>300/20</t>
  </si>
  <si>
    <t>60/20/20</t>
  </si>
  <si>
    <t>250/20/10</t>
  </si>
  <si>
    <t>300/20/10</t>
  </si>
  <si>
    <t>230/20</t>
  </si>
  <si>
    <t>250/10</t>
  </si>
  <si>
    <t>300/10</t>
  </si>
  <si>
    <t>230/20/10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</si>
</sst>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7" xfId="0" applyBorder="1" applyAlignment="1">
      <alignment horizontal="center"/>
    </xf>
    <xf numFmtId="0" fontId="0" fillId="0" borderId="9" xfId="0" applyBorder="1" applyAlignment="1"/>
    <xf numFmtId="0" fontId="3" fillId="0" borderId="12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1"/>
  <sheetViews>
    <sheetView tabSelected="1" topLeftCell="A178" workbookViewId="0">
      <selection activeCell="F301" sqref="F301"/>
    </sheetView>
  </sheetViews>
  <sheetFormatPr defaultRowHeight="14.4"/>
  <cols>
    <col min="1" max="1" width="7.88671875" customWidth="1"/>
    <col min="3" max="3" width="10" customWidth="1"/>
    <col min="4" max="4" width="18.88671875" customWidth="1"/>
    <col min="5" max="5" width="9.5546875" customWidth="1"/>
    <col min="10" max="10" width="8.6640625" customWidth="1"/>
    <col min="11" max="11" width="8.5546875" customWidth="1"/>
    <col min="12" max="12" width="8.44140625" customWidth="1"/>
    <col min="14" max="14" width="10.109375" customWidth="1"/>
  </cols>
  <sheetData>
    <row r="1" spans="1:16" ht="18.7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 thickBo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6" ht="15.75" customHeight="1" thickBot="1">
      <c r="A3" s="10" t="s">
        <v>2</v>
      </c>
      <c r="B3" s="67"/>
      <c r="C3" s="68"/>
      <c r="D3" s="69"/>
      <c r="E3" s="70" t="s">
        <v>5</v>
      </c>
      <c r="F3" s="71"/>
      <c r="G3" s="72" t="s">
        <v>8</v>
      </c>
      <c r="H3" s="73"/>
      <c r="I3" s="73"/>
      <c r="J3" s="73"/>
      <c r="K3" s="73"/>
      <c r="L3" s="73"/>
      <c r="M3" s="73"/>
      <c r="N3" s="74"/>
      <c r="O3" s="1"/>
      <c r="P3" s="1"/>
    </row>
    <row r="4" spans="1:16" ht="15.75" customHeight="1" thickBot="1">
      <c r="A4" s="11" t="s">
        <v>3</v>
      </c>
      <c r="B4" s="5" t="s">
        <v>4</v>
      </c>
      <c r="C4" s="6"/>
      <c r="D4" s="7"/>
      <c r="E4" s="8"/>
      <c r="F4" s="9"/>
      <c r="G4" s="75" t="s">
        <v>9</v>
      </c>
      <c r="H4" s="76"/>
      <c r="I4" s="75" t="s">
        <v>10</v>
      </c>
      <c r="J4" s="76"/>
      <c r="K4" s="75" t="s">
        <v>11</v>
      </c>
      <c r="L4" s="76"/>
      <c r="M4" s="75" t="s">
        <v>12</v>
      </c>
      <c r="N4" s="76"/>
      <c r="O4" s="1"/>
      <c r="P4" s="1"/>
    </row>
    <row r="5" spans="1:16" ht="15.75" customHeight="1" thickBot="1">
      <c r="A5" s="4"/>
      <c r="B5" s="49"/>
      <c r="C5" s="50"/>
      <c r="D5" s="51"/>
      <c r="E5" s="15" t="s">
        <v>6</v>
      </c>
      <c r="F5" s="15" t="s">
        <v>7</v>
      </c>
      <c r="G5" s="15" t="s">
        <v>6</v>
      </c>
      <c r="H5" s="15" t="s">
        <v>7</v>
      </c>
      <c r="I5" s="15" t="s">
        <v>6</v>
      </c>
      <c r="J5" s="15" t="s">
        <v>7</v>
      </c>
      <c r="K5" s="15" t="s">
        <v>6</v>
      </c>
      <c r="L5" s="15" t="s">
        <v>7</v>
      </c>
      <c r="M5" s="15" t="s">
        <v>6</v>
      </c>
      <c r="N5" s="15" t="s">
        <v>7</v>
      </c>
      <c r="O5" s="1"/>
      <c r="P5" s="1"/>
    </row>
    <row r="6" spans="1:16" ht="16.2" thickBot="1">
      <c r="A6" s="52" t="s">
        <v>13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1"/>
      <c r="P6" s="1"/>
    </row>
    <row r="7" spans="1:16">
      <c r="A7" s="13">
        <v>182</v>
      </c>
      <c r="B7" s="55" t="s">
        <v>14</v>
      </c>
      <c r="C7" s="56"/>
      <c r="D7" s="57"/>
      <c r="E7" s="13">
        <v>300</v>
      </c>
      <c r="F7" s="13">
        <v>350</v>
      </c>
      <c r="G7" s="17">
        <v>6</v>
      </c>
      <c r="H7" s="17">
        <v>7</v>
      </c>
      <c r="I7" s="17">
        <v>8.75</v>
      </c>
      <c r="J7" s="17">
        <v>10.210000000000001</v>
      </c>
      <c r="K7" s="17">
        <v>64.5</v>
      </c>
      <c r="L7" s="17">
        <v>75.25</v>
      </c>
      <c r="M7" s="17">
        <v>319.2</v>
      </c>
      <c r="N7" s="17">
        <v>372.4</v>
      </c>
      <c r="O7" s="1"/>
      <c r="P7" s="1"/>
    </row>
    <row r="8" spans="1:16">
      <c r="A8" s="12">
        <v>376</v>
      </c>
      <c r="B8" s="58" t="s">
        <v>15</v>
      </c>
      <c r="C8" s="59"/>
      <c r="D8" s="60"/>
      <c r="E8" s="12">
        <v>200</v>
      </c>
      <c r="F8" s="12">
        <v>200</v>
      </c>
      <c r="G8" s="18">
        <v>0.09</v>
      </c>
      <c r="H8" s="18">
        <v>0.09</v>
      </c>
      <c r="I8" s="18">
        <v>0</v>
      </c>
      <c r="J8" s="18">
        <v>0</v>
      </c>
      <c r="K8" s="18">
        <v>13</v>
      </c>
      <c r="L8" s="18">
        <v>13</v>
      </c>
      <c r="M8" s="18">
        <v>49.3</v>
      </c>
      <c r="N8" s="18">
        <v>49.3</v>
      </c>
      <c r="O8" s="1"/>
      <c r="P8" s="1"/>
    </row>
    <row r="9" spans="1:16">
      <c r="A9" s="12">
        <v>1</v>
      </c>
      <c r="B9" s="58" t="s">
        <v>16</v>
      </c>
      <c r="C9" s="59"/>
      <c r="D9" s="60"/>
      <c r="E9" s="12" t="s">
        <v>107</v>
      </c>
      <c r="F9" s="12" t="s">
        <v>107</v>
      </c>
      <c r="G9" s="18">
        <v>4.9000000000000004</v>
      </c>
      <c r="H9" s="18">
        <v>4.9000000000000004</v>
      </c>
      <c r="I9" s="18">
        <v>7.98</v>
      </c>
      <c r="J9" s="18">
        <v>7.98</v>
      </c>
      <c r="K9" s="18">
        <v>25.3</v>
      </c>
      <c r="L9" s="18">
        <v>25.3</v>
      </c>
      <c r="M9" s="18">
        <v>192.2</v>
      </c>
      <c r="N9" s="18">
        <v>192.2</v>
      </c>
      <c r="O9" s="1"/>
      <c r="P9" s="1"/>
    </row>
    <row r="10" spans="1:16" ht="15" thickBot="1">
      <c r="A10" s="20" t="s">
        <v>33</v>
      </c>
      <c r="B10" s="61" t="s">
        <v>17</v>
      </c>
      <c r="C10" s="62"/>
      <c r="D10" s="63"/>
      <c r="E10" s="14">
        <v>100</v>
      </c>
      <c r="F10" s="14">
        <v>150</v>
      </c>
      <c r="G10" s="19">
        <v>0.2</v>
      </c>
      <c r="H10" s="19">
        <v>0.3</v>
      </c>
      <c r="I10" s="19">
        <v>0</v>
      </c>
      <c r="J10" s="19">
        <v>0</v>
      </c>
      <c r="K10" s="19">
        <v>10.1</v>
      </c>
      <c r="L10" s="19">
        <v>15.15</v>
      </c>
      <c r="M10" s="19">
        <v>42</v>
      </c>
      <c r="N10" s="19">
        <v>63</v>
      </c>
      <c r="O10" s="1"/>
      <c r="P10" s="1"/>
    </row>
    <row r="11" spans="1:16" ht="15" thickBot="1">
      <c r="A11" s="2"/>
      <c r="B11" s="43" t="s">
        <v>18</v>
      </c>
      <c r="C11" s="44"/>
      <c r="D11" s="45"/>
      <c r="E11" s="16">
        <v>680</v>
      </c>
      <c r="F11" s="16">
        <v>780</v>
      </c>
      <c r="G11" s="16">
        <f>SUM(G7:G10)</f>
        <v>11.19</v>
      </c>
      <c r="H11" s="16">
        <f t="shared" ref="H11:L11" si="0">SUM(H7:H10)</f>
        <v>12.290000000000001</v>
      </c>
      <c r="I11" s="16">
        <f t="shared" si="0"/>
        <v>16.73</v>
      </c>
      <c r="J11" s="16">
        <f t="shared" si="0"/>
        <v>18.190000000000001</v>
      </c>
      <c r="K11" s="16">
        <f t="shared" si="0"/>
        <v>112.89999999999999</v>
      </c>
      <c r="L11" s="16">
        <f t="shared" si="0"/>
        <v>128.69999999999999</v>
      </c>
      <c r="M11" s="16">
        <f t="shared" ref="M11" si="1">SUM(M7:M10)</f>
        <v>602.70000000000005</v>
      </c>
      <c r="N11" s="16">
        <f t="shared" ref="N11" si="2">SUM(N7:N10)</f>
        <v>676.9</v>
      </c>
      <c r="O11" s="1"/>
      <c r="P11" s="1"/>
    </row>
    <row r="12" spans="1:16" ht="19.5" customHeight="1" thickBot="1">
      <c r="A12" s="64" t="s">
        <v>19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"/>
      <c r="P12" s="1"/>
    </row>
    <row r="13" spans="1:16">
      <c r="A13" s="13">
        <v>71</v>
      </c>
      <c r="B13" s="55" t="s">
        <v>20</v>
      </c>
      <c r="C13" s="56"/>
      <c r="D13" s="56"/>
      <c r="E13" s="13">
        <v>100</v>
      </c>
      <c r="F13" s="3">
        <v>100</v>
      </c>
      <c r="G13" s="17">
        <v>0.8</v>
      </c>
      <c r="H13" s="24">
        <v>0.8</v>
      </c>
      <c r="I13" s="17">
        <v>0.1</v>
      </c>
      <c r="J13" s="24">
        <v>0.1</v>
      </c>
      <c r="K13" s="17">
        <v>2.6</v>
      </c>
      <c r="L13" s="24">
        <v>2.6</v>
      </c>
      <c r="M13" s="17">
        <v>14</v>
      </c>
      <c r="N13" s="27">
        <v>14</v>
      </c>
      <c r="O13" s="1"/>
      <c r="P13" s="1"/>
    </row>
    <row r="14" spans="1:16">
      <c r="A14" s="12" t="s">
        <v>31</v>
      </c>
      <c r="B14" s="38" t="s">
        <v>21</v>
      </c>
      <c r="C14" s="39"/>
      <c r="D14" s="39"/>
      <c r="E14" s="12" t="s">
        <v>108</v>
      </c>
      <c r="F14" s="21" t="s">
        <v>109</v>
      </c>
      <c r="G14" s="18">
        <v>10.78</v>
      </c>
      <c r="H14" s="25">
        <v>12.41</v>
      </c>
      <c r="I14" s="18">
        <v>7.95</v>
      </c>
      <c r="J14" s="25">
        <v>9.15</v>
      </c>
      <c r="K14" s="18">
        <v>23.37</v>
      </c>
      <c r="L14" s="25">
        <v>26.91</v>
      </c>
      <c r="M14" s="18">
        <v>202.06</v>
      </c>
      <c r="N14" s="28">
        <v>232.68</v>
      </c>
      <c r="O14" s="1"/>
      <c r="P14" s="1"/>
    </row>
    <row r="15" spans="1:16">
      <c r="A15" s="12" t="s">
        <v>32</v>
      </c>
      <c r="B15" s="38" t="s">
        <v>22</v>
      </c>
      <c r="C15" s="39"/>
      <c r="D15" s="39"/>
      <c r="E15" s="12" t="s">
        <v>27</v>
      </c>
      <c r="F15" s="21" t="s">
        <v>27</v>
      </c>
      <c r="G15" s="18">
        <v>6.06</v>
      </c>
      <c r="H15" s="25">
        <v>6.06</v>
      </c>
      <c r="I15" s="18">
        <v>4.42</v>
      </c>
      <c r="J15" s="25">
        <v>4.42</v>
      </c>
      <c r="K15" s="18">
        <v>3.23</v>
      </c>
      <c r="L15" s="25">
        <v>3.23</v>
      </c>
      <c r="M15" s="18">
        <v>110.24</v>
      </c>
      <c r="N15" s="28">
        <v>110.24</v>
      </c>
      <c r="O15" s="1"/>
      <c r="P15" s="1"/>
    </row>
    <row r="16" spans="1:16">
      <c r="A16" s="12">
        <v>139</v>
      </c>
      <c r="B16" s="38" t="s">
        <v>23</v>
      </c>
      <c r="C16" s="39"/>
      <c r="D16" s="39"/>
      <c r="E16" s="12">
        <v>150</v>
      </c>
      <c r="F16" s="21">
        <v>230</v>
      </c>
      <c r="G16" s="18">
        <v>3.87</v>
      </c>
      <c r="H16" s="25">
        <v>5.93</v>
      </c>
      <c r="I16" s="18">
        <v>6</v>
      </c>
      <c r="J16" s="25">
        <v>6</v>
      </c>
      <c r="K16" s="18">
        <v>21.23</v>
      </c>
      <c r="L16" s="25">
        <v>21.23</v>
      </c>
      <c r="M16" s="18">
        <v>161.04</v>
      </c>
      <c r="N16" s="28">
        <v>161.04</v>
      </c>
      <c r="O16" s="1"/>
      <c r="P16" s="1"/>
    </row>
    <row r="17" spans="1:16">
      <c r="A17" s="12">
        <v>348</v>
      </c>
      <c r="B17" s="38" t="s">
        <v>24</v>
      </c>
      <c r="C17" s="39"/>
      <c r="D17" s="39"/>
      <c r="E17" s="12">
        <v>200</v>
      </c>
      <c r="F17" s="21">
        <v>200</v>
      </c>
      <c r="G17" s="18">
        <v>0.2</v>
      </c>
      <c r="H17" s="25">
        <v>0.2</v>
      </c>
      <c r="I17" s="18">
        <v>0.2</v>
      </c>
      <c r="J17" s="25">
        <v>0.2</v>
      </c>
      <c r="K17" s="18">
        <v>27.2</v>
      </c>
      <c r="L17" s="25">
        <v>27.2</v>
      </c>
      <c r="M17" s="18">
        <v>110</v>
      </c>
      <c r="N17" s="28">
        <v>110</v>
      </c>
      <c r="O17" s="1"/>
      <c r="P17" s="1"/>
    </row>
    <row r="18" spans="1:16">
      <c r="A18" s="12" t="s">
        <v>33</v>
      </c>
      <c r="B18" s="38" t="s">
        <v>25</v>
      </c>
      <c r="C18" s="39"/>
      <c r="D18" s="39"/>
      <c r="E18" s="12" t="s">
        <v>28</v>
      </c>
      <c r="F18" s="21" t="s">
        <v>29</v>
      </c>
      <c r="G18" s="18">
        <v>2.54</v>
      </c>
      <c r="H18" s="25">
        <v>3.46</v>
      </c>
      <c r="I18" s="18">
        <v>0.61</v>
      </c>
      <c r="J18" s="25">
        <v>0.83</v>
      </c>
      <c r="K18" s="18">
        <v>28.71</v>
      </c>
      <c r="L18" s="25">
        <v>39.15</v>
      </c>
      <c r="M18" s="18">
        <v>150.19999999999999</v>
      </c>
      <c r="N18" s="28">
        <v>204.81</v>
      </c>
      <c r="O18" s="1"/>
      <c r="P18" s="1"/>
    </row>
    <row r="19" spans="1:16" ht="15" thickBot="1">
      <c r="A19" s="14" t="s">
        <v>34</v>
      </c>
      <c r="B19" s="41" t="s">
        <v>26</v>
      </c>
      <c r="C19" s="42"/>
      <c r="D19" s="42"/>
      <c r="E19" s="20">
        <v>40</v>
      </c>
      <c r="F19" s="22">
        <v>60</v>
      </c>
      <c r="G19" s="23">
        <v>2</v>
      </c>
      <c r="H19" s="26">
        <v>3</v>
      </c>
      <c r="I19" s="23">
        <v>2.61</v>
      </c>
      <c r="J19" s="26">
        <v>2.61</v>
      </c>
      <c r="K19" s="23">
        <v>19.84</v>
      </c>
      <c r="L19" s="26">
        <v>19.84</v>
      </c>
      <c r="M19" s="23">
        <v>56.2</v>
      </c>
      <c r="N19" s="29">
        <v>56.2</v>
      </c>
      <c r="O19" s="1"/>
      <c r="P19" s="1"/>
    </row>
    <row r="20" spans="1:16" ht="15" thickBot="1">
      <c r="A20" s="2"/>
      <c r="B20" s="43" t="s">
        <v>18</v>
      </c>
      <c r="C20" s="44"/>
      <c r="D20" s="45"/>
      <c r="E20" s="31">
        <v>950</v>
      </c>
      <c r="F20" s="31">
        <v>1180</v>
      </c>
      <c r="G20" s="30">
        <f>SUM(G13:G19)</f>
        <v>26.25</v>
      </c>
      <c r="H20" s="30">
        <f t="shared" ref="H20:N20" si="3">SUM(H13:H19)</f>
        <v>31.86</v>
      </c>
      <c r="I20" s="30">
        <f t="shared" si="3"/>
        <v>21.889999999999997</v>
      </c>
      <c r="J20" s="30">
        <f t="shared" si="3"/>
        <v>23.31</v>
      </c>
      <c r="K20" s="30">
        <f t="shared" si="3"/>
        <v>126.18</v>
      </c>
      <c r="L20" s="30">
        <f t="shared" si="3"/>
        <v>140.16</v>
      </c>
      <c r="M20" s="30">
        <f t="shared" si="3"/>
        <v>803.74</v>
      </c>
      <c r="N20" s="30">
        <f t="shared" si="3"/>
        <v>888.97</v>
      </c>
      <c r="O20" s="1"/>
      <c r="P20" s="1"/>
    </row>
    <row r="21" spans="1:16" ht="21.6" thickBot="1">
      <c r="A21" s="2"/>
      <c r="B21" s="46" t="s">
        <v>30</v>
      </c>
      <c r="C21" s="47"/>
      <c r="D21" s="48"/>
      <c r="E21" s="31">
        <f>E11+E20</f>
        <v>1630</v>
      </c>
      <c r="F21" s="31">
        <f t="shared" ref="F21:N21" si="4">F11+F20</f>
        <v>1960</v>
      </c>
      <c r="G21" s="31">
        <f t="shared" si="4"/>
        <v>37.44</v>
      </c>
      <c r="H21" s="31">
        <f t="shared" si="4"/>
        <v>44.15</v>
      </c>
      <c r="I21" s="31">
        <f t="shared" si="4"/>
        <v>38.619999999999997</v>
      </c>
      <c r="J21" s="31">
        <f t="shared" si="4"/>
        <v>41.5</v>
      </c>
      <c r="K21" s="31">
        <f t="shared" si="4"/>
        <v>239.07999999999998</v>
      </c>
      <c r="L21" s="31">
        <f t="shared" si="4"/>
        <v>268.86</v>
      </c>
      <c r="M21" s="31">
        <f t="shared" si="4"/>
        <v>1406.44</v>
      </c>
      <c r="N21" s="31">
        <f t="shared" si="4"/>
        <v>1565.87</v>
      </c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O31" s="1"/>
      <c r="P31" s="1"/>
    </row>
    <row r="32" spans="1:16">
      <c r="A32" s="66" t="s">
        <v>35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15" thickBot="1">
      <c r="A33" s="66" t="s">
        <v>1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18.600000000000001" thickBot="1">
      <c r="A34" s="10" t="s">
        <v>2</v>
      </c>
      <c r="B34" s="67"/>
      <c r="C34" s="68"/>
      <c r="D34" s="69"/>
      <c r="E34" s="70" t="s">
        <v>5</v>
      </c>
      <c r="F34" s="71"/>
      <c r="G34" s="72" t="s">
        <v>8</v>
      </c>
      <c r="H34" s="73"/>
      <c r="I34" s="73"/>
      <c r="J34" s="73"/>
      <c r="K34" s="73"/>
      <c r="L34" s="73"/>
      <c r="M34" s="73"/>
      <c r="N34" s="74"/>
    </row>
    <row r="35" spans="1:14" ht="18.600000000000001" thickBot="1">
      <c r="A35" s="11" t="s">
        <v>3</v>
      </c>
      <c r="B35" s="5" t="s">
        <v>4</v>
      </c>
      <c r="C35" s="6"/>
      <c r="D35" s="7"/>
      <c r="E35" s="8"/>
      <c r="F35" s="9"/>
      <c r="G35" s="75" t="s">
        <v>9</v>
      </c>
      <c r="H35" s="76"/>
      <c r="I35" s="75" t="s">
        <v>10</v>
      </c>
      <c r="J35" s="76"/>
      <c r="K35" s="75" t="s">
        <v>11</v>
      </c>
      <c r="L35" s="76"/>
      <c r="M35" s="75" t="s">
        <v>12</v>
      </c>
      <c r="N35" s="76"/>
    </row>
    <row r="36" spans="1:14" ht="18.600000000000001" thickBot="1">
      <c r="A36" s="4"/>
      <c r="B36" s="49"/>
      <c r="C36" s="50"/>
      <c r="D36" s="51"/>
      <c r="E36" s="15" t="s">
        <v>6</v>
      </c>
      <c r="F36" s="15" t="s">
        <v>7</v>
      </c>
      <c r="G36" s="15" t="s">
        <v>6</v>
      </c>
      <c r="H36" s="15" t="s">
        <v>7</v>
      </c>
      <c r="I36" s="15" t="s">
        <v>6</v>
      </c>
      <c r="J36" s="15" t="s">
        <v>7</v>
      </c>
      <c r="K36" s="15" t="s">
        <v>6</v>
      </c>
      <c r="L36" s="15" t="s">
        <v>7</v>
      </c>
      <c r="M36" s="15" t="s">
        <v>6</v>
      </c>
      <c r="N36" s="15" t="s">
        <v>7</v>
      </c>
    </row>
    <row r="37" spans="1:14" ht="16.2" thickBot="1">
      <c r="A37" s="52" t="s">
        <v>13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</row>
    <row r="38" spans="1:14">
      <c r="A38" s="13">
        <v>175</v>
      </c>
      <c r="B38" s="55" t="s">
        <v>36</v>
      </c>
      <c r="C38" s="56"/>
      <c r="D38" s="57"/>
      <c r="E38" s="13">
        <v>250</v>
      </c>
      <c r="F38" s="13">
        <v>250</v>
      </c>
      <c r="G38" s="17">
        <v>11.15</v>
      </c>
      <c r="H38" s="17">
        <v>11.15</v>
      </c>
      <c r="I38" s="17">
        <v>16.39</v>
      </c>
      <c r="J38" s="17">
        <v>16.38</v>
      </c>
      <c r="K38" s="17">
        <v>11.33</v>
      </c>
      <c r="L38" s="17">
        <v>11.33</v>
      </c>
      <c r="M38" s="17">
        <v>197.73</v>
      </c>
      <c r="N38" s="17">
        <v>197.73</v>
      </c>
    </row>
    <row r="39" spans="1:14">
      <c r="A39" s="12">
        <v>380</v>
      </c>
      <c r="B39" s="58" t="s">
        <v>37</v>
      </c>
      <c r="C39" s="59"/>
      <c r="D39" s="60"/>
      <c r="E39" s="12">
        <v>200</v>
      </c>
      <c r="F39" s="12">
        <v>200</v>
      </c>
      <c r="G39" s="18">
        <v>3.46</v>
      </c>
      <c r="H39" s="18">
        <v>3.46</v>
      </c>
      <c r="I39" s="18">
        <v>2.6</v>
      </c>
      <c r="J39" s="18">
        <v>2.6</v>
      </c>
      <c r="K39" s="18">
        <v>28.33</v>
      </c>
      <c r="L39" s="18">
        <v>28.33</v>
      </c>
      <c r="M39" s="18">
        <v>151.54</v>
      </c>
      <c r="N39" s="18">
        <v>151.54</v>
      </c>
    </row>
    <row r="40" spans="1:14">
      <c r="A40" s="12">
        <v>3</v>
      </c>
      <c r="B40" s="58" t="s">
        <v>38</v>
      </c>
      <c r="C40" s="59"/>
      <c r="D40" s="60"/>
      <c r="E40" s="12" t="s">
        <v>110</v>
      </c>
      <c r="F40" s="12" t="s">
        <v>110</v>
      </c>
      <c r="G40" s="18">
        <v>8.68</v>
      </c>
      <c r="H40" s="18">
        <v>8.68</v>
      </c>
      <c r="I40" s="18">
        <v>13.02</v>
      </c>
      <c r="J40" s="18">
        <v>13.02</v>
      </c>
      <c r="K40" s="18">
        <v>19.88</v>
      </c>
      <c r="L40" s="18">
        <v>19.88</v>
      </c>
      <c r="M40" s="18">
        <v>231</v>
      </c>
      <c r="N40" s="18">
        <v>231</v>
      </c>
    </row>
    <row r="41" spans="1:14" ht="15" thickBot="1">
      <c r="A41" s="20" t="s">
        <v>33</v>
      </c>
      <c r="B41" s="61" t="s">
        <v>39</v>
      </c>
      <c r="C41" s="62"/>
      <c r="D41" s="63"/>
      <c r="E41" s="14">
        <v>100</v>
      </c>
      <c r="F41" s="14">
        <v>100</v>
      </c>
      <c r="G41" s="19">
        <v>0.4</v>
      </c>
      <c r="H41" s="19">
        <v>0.4</v>
      </c>
      <c r="I41" s="19">
        <v>0.3</v>
      </c>
      <c r="J41" s="19">
        <v>0.3</v>
      </c>
      <c r="K41" s="19">
        <v>10.3</v>
      </c>
      <c r="L41" s="19">
        <v>10.3</v>
      </c>
      <c r="M41" s="19">
        <v>47</v>
      </c>
      <c r="N41" s="19">
        <v>47</v>
      </c>
    </row>
    <row r="42" spans="1:14" ht="15" thickBot="1">
      <c r="A42" s="2"/>
      <c r="B42" s="43" t="s">
        <v>18</v>
      </c>
      <c r="C42" s="44"/>
      <c r="D42" s="45"/>
      <c r="E42" s="16">
        <v>670</v>
      </c>
      <c r="F42" s="16">
        <v>670</v>
      </c>
      <c r="G42" s="32">
        <f>SUM(G38:G41)</f>
        <v>23.689999999999998</v>
      </c>
      <c r="H42" s="32">
        <f t="shared" ref="H42" si="5">SUM(H38:H41)</f>
        <v>23.689999999999998</v>
      </c>
      <c r="I42" s="32">
        <f t="shared" ref="I42" si="6">SUM(I38:I41)</f>
        <v>32.31</v>
      </c>
      <c r="J42" s="32">
        <f t="shared" ref="J42" si="7">SUM(J38:J41)</f>
        <v>32.299999999999997</v>
      </c>
      <c r="K42" s="32">
        <f t="shared" ref="K42" si="8">SUM(K38:K41)</f>
        <v>69.839999999999989</v>
      </c>
      <c r="L42" s="32">
        <f t="shared" ref="L42" si="9">SUM(L38:L41)</f>
        <v>69.839999999999989</v>
      </c>
      <c r="M42" s="32">
        <f t="shared" ref="M42" si="10">SUM(M38:M41)</f>
        <v>627.27</v>
      </c>
      <c r="N42" s="32">
        <f t="shared" ref="N42" si="11">SUM(N38:N41)</f>
        <v>627.27</v>
      </c>
    </row>
    <row r="43" spans="1:14" ht="16.2" thickBot="1">
      <c r="A43" s="64" t="s">
        <v>19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1:14">
      <c r="A44" s="13">
        <v>71</v>
      </c>
      <c r="B44" s="55" t="s">
        <v>40</v>
      </c>
      <c r="C44" s="56"/>
      <c r="D44" s="56"/>
      <c r="E44" s="13">
        <v>100</v>
      </c>
      <c r="F44" s="3">
        <v>100</v>
      </c>
      <c r="G44" s="17">
        <v>1.1000000000000001</v>
      </c>
      <c r="H44" s="24">
        <v>1.1000000000000001</v>
      </c>
      <c r="I44" s="17">
        <v>0.2</v>
      </c>
      <c r="J44" s="24">
        <v>0.2</v>
      </c>
      <c r="K44" s="17">
        <v>3.38</v>
      </c>
      <c r="L44" s="24">
        <v>3.38</v>
      </c>
      <c r="M44" s="17">
        <v>23</v>
      </c>
      <c r="N44" s="27">
        <v>23</v>
      </c>
    </row>
    <row r="45" spans="1:14">
      <c r="A45" s="12" t="s">
        <v>45</v>
      </c>
      <c r="B45" s="38" t="s">
        <v>41</v>
      </c>
      <c r="C45" s="39"/>
      <c r="D45" s="39"/>
      <c r="E45" s="12" t="s">
        <v>108</v>
      </c>
      <c r="F45" s="21" t="s">
        <v>109</v>
      </c>
      <c r="G45" s="18">
        <v>5.6</v>
      </c>
      <c r="H45" s="25">
        <v>5.6</v>
      </c>
      <c r="I45" s="18">
        <v>6.58</v>
      </c>
      <c r="J45" s="25">
        <v>6.58</v>
      </c>
      <c r="K45" s="18">
        <v>11.17</v>
      </c>
      <c r="L45" s="25">
        <v>11.17</v>
      </c>
      <c r="M45" s="18">
        <v>126.21</v>
      </c>
      <c r="N45" s="28">
        <v>126.21</v>
      </c>
    </row>
    <row r="46" spans="1:14">
      <c r="A46" s="12">
        <v>402</v>
      </c>
      <c r="B46" s="38" t="s">
        <v>42</v>
      </c>
      <c r="C46" s="39"/>
      <c r="D46" s="39"/>
      <c r="E46" s="12">
        <v>260</v>
      </c>
      <c r="F46" s="21">
        <v>260</v>
      </c>
      <c r="G46" s="18">
        <v>16.38</v>
      </c>
      <c r="H46" s="25">
        <v>16.38</v>
      </c>
      <c r="I46" s="18">
        <v>10.4</v>
      </c>
      <c r="J46" s="25">
        <v>10.4</v>
      </c>
      <c r="K46" s="18">
        <v>26.52</v>
      </c>
      <c r="L46" s="25">
        <v>26.52</v>
      </c>
      <c r="M46" s="18">
        <v>267.8</v>
      </c>
      <c r="N46" s="28">
        <v>267.8</v>
      </c>
    </row>
    <row r="47" spans="1:14">
      <c r="A47" s="12" t="s">
        <v>33</v>
      </c>
      <c r="B47" s="38" t="s">
        <v>43</v>
      </c>
      <c r="C47" s="39"/>
      <c r="D47" s="39"/>
      <c r="E47" s="12">
        <v>200</v>
      </c>
      <c r="F47" s="21">
        <v>200</v>
      </c>
      <c r="G47" s="18">
        <v>0.7</v>
      </c>
      <c r="H47" s="25">
        <v>0.7</v>
      </c>
      <c r="I47" s="18">
        <v>0.2</v>
      </c>
      <c r="J47" s="25">
        <v>0.2</v>
      </c>
      <c r="K47" s="18">
        <v>23.6</v>
      </c>
      <c r="L47" s="25">
        <v>23.6</v>
      </c>
      <c r="M47" s="18">
        <v>104</v>
      </c>
      <c r="N47" s="28">
        <v>104</v>
      </c>
    </row>
    <row r="48" spans="1:14">
      <c r="A48" s="12" t="s">
        <v>33</v>
      </c>
      <c r="B48" s="38" t="s">
        <v>25</v>
      </c>
      <c r="C48" s="39"/>
      <c r="D48" s="39"/>
      <c r="E48" s="12" t="s">
        <v>28</v>
      </c>
      <c r="F48" s="21" t="s">
        <v>29</v>
      </c>
      <c r="G48" s="18">
        <v>2.54</v>
      </c>
      <c r="H48" s="25">
        <v>3.46</v>
      </c>
      <c r="I48" s="18">
        <v>0.61</v>
      </c>
      <c r="J48" s="25">
        <v>0.83</v>
      </c>
      <c r="K48" s="18">
        <v>28.71</v>
      </c>
      <c r="L48" s="25">
        <v>39.15</v>
      </c>
      <c r="M48" s="18">
        <v>150.19999999999999</v>
      </c>
      <c r="N48" s="28">
        <v>204.81</v>
      </c>
    </row>
    <row r="49" spans="1:14" ht="15" thickBot="1">
      <c r="A49" s="14" t="s">
        <v>33</v>
      </c>
      <c r="B49" s="41" t="s">
        <v>44</v>
      </c>
      <c r="C49" s="42"/>
      <c r="D49" s="42"/>
      <c r="E49" s="20">
        <v>100</v>
      </c>
      <c r="F49" s="22">
        <v>100</v>
      </c>
      <c r="G49" s="23">
        <v>3.89</v>
      </c>
      <c r="H49" s="26">
        <v>3.89</v>
      </c>
      <c r="I49" s="23">
        <v>2.19</v>
      </c>
      <c r="J49" s="26">
        <v>2.19</v>
      </c>
      <c r="K49" s="23">
        <v>24.85</v>
      </c>
      <c r="L49" s="26">
        <v>24.85</v>
      </c>
      <c r="M49" s="23">
        <v>120.5</v>
      </c>
      <c r="N49" s="29">
        <v>120.5</v>
      </c>
    </row>
    <row r="50" spans="1:14" ht="15" thickBot="1">
      <c r="A50" s="2"/>
      <c r="B50" s="43" t="s">
        <v>18</v>
      </c>
      <c r="C50" s="44"/>
      <c r="D50" s="45"/>
      <c r="E50" s="31">
        <v>1070</v>
      </c>
      <c r="F50" s="31">
        <v>1110</v>
      </c>
      <c r="G50" s="30">
        <f>SUM(G44:G49)</f>
        <v>30.209999999999997</v>
      </c>
      <c r="H50" s="30">
        <f t="shared" ref="H50" si="12">SUM(H44:H49)</f>
        <v>31.13</v>
      </c>
      <c r="I50" s="30">
        <f t="shared" ref="I50" si="13">SUM(I44:I49)</f>
        <v>20.18</v>
      </c>
      <c r="J50" s="30">
        <f t="shared" ref="J50" si="14">SUM(J44:J49)</f>
        <v>20.399999999999999</v>
      </c>
      <c r="K50" s="30">
        <f t="shared" ref="K50" si="15">SUM(K44:K49)</f>
        <v>118.22999999999999</v>
      </c>
      <c r="L50" s="30">
        <f t="shared" ref="L50" si="16">SUM(L44:L49)</f>
        <v>128.66999999999999</v>
      </c>
      <c r="M50" s="30">
        <f t="shared" ref="M50" si="17">SUM(M44:M49)</f>
        <v>791.71</v>
      </c>
      <c r="N50" s="30">
        <f t="shared" ref="N50" si="18">SUM(N44:N49)</f>
        <v>846.31999999999994</v>
      </c>
    </row>
    <row r="51" spans="1:14" ht="21.6" thickBot="1">
      <c r="A51" s="2"/>
      <c r="B51" s="46" t="s">
        <v>30</v>
      </c>
      <c r="C51" s="47"/>
      <c r="D51" s="48"/>
      <c r="E51" s="31">
        <f t="shared" ref="E51:N51" si="19">E42+E50</f>
        <v>1740</v>
      </c>
      <c r="F51" s="31">
        <f t="shared" si="19"/>
        <v>1780</v>
      </c>
      <c r="G51" s="30">
        <f t="shared" si="19"/>
        <v>53.899999999999991</v>
      </c>
      <c r="H51" s="30">
        <f t="shared" si="19"/>
        <v>54.819999999999993</v>
      </c>
      <c r="I51" s="30">
        <f t="shared" si="19"/>
        <v>52.49</v>
      </c>
      <c r="J51" s="30">
        <f t="shared" si="19"/>
        <v>52.699999999999996</v>
      </c>
      <c r="K51" s="30">
        <f t="shared" si="19"/>
        <v>188.07</v>
      </c>
      <c r="L51" s="30">
        <f t="shared" si="19"/>
        <v>198.51</v>
      </c>
      <c r="M51" s="30">
        <f t="shared" si="19"/>
        <v>1418.98</v>
      </c>
      <c r="N51" s="30">
        <f t="shared" si="19"/>
        <v>1473.59</v>
      </c>
    </row>
    <row r="63" spans="1:14">
      <c r="A63" s="66" t="s">
        <v>101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 ht="15" thickBot="1">
      <c r="A64" s="66" t="s">
        <v>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 ht="18.600000000000001" thickBot="1">
      <c r="A65" s="10" t="s">
        <v>2</v>
      </c>
      <c r="B65" s="67"/>
      <c r="C65" s="68"/>
      <c r="D65" s="69"/>
      <c r="E65" s="70" t="s">
        <v>5</v>
      </c>
      <c r="F65" s="71"/>
      <c r="G65" s="72" t="s">
        <v>8</v>
      </c>
      <c r="H65" s="73"/>
      <c r="I65" s="73"/>
      <c r="J65" s="73"/>
      <c r="K65" s="73"/>
      <c r="L65" s="73"/>
      <c r="M65" s="73"/>
      <c r="N65" s="74"/>
    </row>
    <row r="66" spans="1:14" ht="18.600000000000001" thickBot="1">
      <c r="A66" s="11" t="s">
        <v>3</v>
      </c>
      <c r="B66" s="5" t="s">
        <v>4</v>
      </c>
      <c r="C66" s="6"/>
      <c r="D66" s="7"/>
      <c r="E66" s="8"/>
      <c r="F66" s="9"/>
      <c r="G66" s="75" t="s">
        <v>9</v>
      </c>
      <c r="H66" s="76"/>
      <c r="I66" s="75" t="s">
        <v>10</v>
      </c>
      <c r="J66" s="76"/>
      <c r="K66" s="75" t="s">
        <v>11</v>
      </c>
      <c r="L66" s="76"/>
      <c r="M66" s="75" t="s">
        <v>12</v>
      </c>
      <c r="N66" s="76"/>
    </row>
    <row r="67" spans="1:14" ht="18.600000000000001" thickBot="1">
      <c r="A67" s="4"/>
      <c r="B67" s="49"/>
      <c r="C67" s="50"/>
      <c r="D67" s="51"/>
      <c r="E67" s="15" t="s">
        <v>6</v>
      </c>
      <c r="F67" s="15" t="s">
        <v>7</v>
      </c>
      <c r="G67" s="15" t="s">
        <v>6</v>
      </c>
      <c r="H67" s="15" t="s">
        <v>7</v>
      </c>
      <c r="I67" s="15" t="s">
        <v>6</v>
      </c>
      <c r="J67" s="15" t="s">
        <v>7</v>
      </c>
      <c r="K67" s="15" t="s">
        <v>6</v>
      </c>
      <c r="L67" s="15" t="s">
        <v>7</v>
      </c>
      <c r="M67" s="15" t="s">
        <v>6</v>
      </c>
      <c r="N67" s="15" t="s">
        <v>7</v>
      </c>
    </row>
    <row r="68" spans="1:14" ht="16.2" thickBot="1">
      <c r="A68" s="52" t="s">
        <v>13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</row>
    <row r="69" spans="1:14" ht="19.5" customHeight="1">
      <c r="A69" s="13">
        <v>223</v>
      </c>
      <c r="B69" s="55" t="s">
        <v>46</v>
      </c>
      <c r="C69" s="56"/>
      <c r="D69" s="57"/>
      <c r="E69" s="13" t="s">
        <v>54</v>
      </c>
      <c r="F69" s="13" t="s">
        <v>55</v>
      </c>
      <c r="G69" s="17">
        <v>12.66</v>
      </c>
      <c r="H69" s="17">
        <v>16.88</v>
      </c>
      <c r="I69" s="17">
        <v>4.5199999999999996</v>
      </c>
      <c r="J69" s="17">
        <v>6.02</v>
      </c>
      <c r="K69" s="17">
        <v>35.28</v>
      </c>
      <c r="L69" s="17">
        <v>47.04</v>
      </c>
      <c r="M69" s="17">
        <v>214.6</v>
      </c>
      <c r="N69" s="17">
        <v>286.13</v>
      </c>
    </row>
    <row r="70" spans="1:14">
      <c r="A70" s="12">
        <v>382</v>
      </c>
      <c r="B70" s="58" t="s">
        <v>47</v>
      </c>
      <c r="C70" s="59"/>
      <c r="D70" s="60"/>
      <c r="E70" s="12">
        <v>200</v>
      </c>
      <c r="F70" s="12">
        <v>200</v>
      </c>
      <c r="G70" s="18">
        <v>3.76</v>
      </c>
      <c r="H70" s="18">
        <v>3.76</v>
      </c>
      <c r="I70" s="18">
        <v>3.2</v>
      </c>
      <c r="J70" s="18">
        <v>3.2</v>
      </c>
      <c r="K70" s="18">
        <v>26.74</v>
      </c>
      <c r="L70" s="18">
        <v>26.74</v>
      </c>
      <c r="M70" s="18">
        <v>150.80000000000001</v>
      </c>
      <c r="N70" s="18">
        <v>150.80000000000001</v>
      </c>
    </row>
    <row r="71" spans="1:14">
      <c r="A71" s="12">
        <v>1</v>
      </c>
      <c r="B71" s="58" t="s">
        <v>16</v>
      </c>
      <c r="C71" s="59"/>
      <c r="D71" s="60"/>
      <c r="E71" s="12" t="s">
        <v>107</v>
      </c>
      <c r="F71" s="12" t="s">
        <v>107</v>
      </c>
      <c r="G71" s="18">
        <v>4.9000000000000004</v>
      </c>
      <c r="H71" s="18">
        <v>4.9000000000000004</v>
      </c>
      <c r="I71" s="18">
        <v>7.98</v>
      </c>
      <c r="J71" s="18">
        <v>7.98</v>
      </c>
      <c r="K71" s="18">
        <v>25.3</v>
      </c>
      <c r="L71" s="18">
        <v>25.3</v>
      </c>
      <c r="M71" s="18">
        <v>192.2</v>
      </c>
      <c r="N71" s="18">
        <v>192.2</v>
      </c>
    </row>
    <row r="72" spans="1:14" ht="15" thickBot="1">
      <c r="A72" s="20" t="s">
        <v>33</v>
      </c>
      <c r="B72" s="61" t="s">
        <v>39</v>
      </c>
      <c r="C72" s="62"/>
      <c r="D72" s="63"/>
      <c r="E72" s="14">
        <v>100</v>
      </c>
      <c r="F72" s="14">
        <v>150</v>
      </c>
      <c r="G72" s="19">
        <v>0.9</v>
      </c>
      <c r="H72" s="19">
        <v>0.9</v>
      </c>
      <c r="I72" s="19">
        <v>0.2</v>
      </c>
      <c r="J72" s="19">
        <v>0.2</v>
      </c>
      <c r="K72" s="19">
        <v>10.3</v>
      </c>
      <c r="L72" s="19">
        <v>10.3</v>
      </c>
      <c r="M72" s="19">
        <v>43</v>
      </c>
      <c r="N72" s="19">
        <v>43</v>
      </c>
    </row>
    <row r="73" spans="1:14" ht="15" thickBot="1">
      <c r="A73" s="2"/>
      <c r="B73" s="43" t="s">
        <v>18</v>
      </c>
      <c r="C73" s="44"/>
      <c r="D73" s="45"/>
      <c r="E73" s="16">
        <v>580</v>
      </c>
      <c r="F73" s="16">
        <v>690</v>
      </c>
      <c r="G73" s="32">
        <f>SUM(G69:G72)</f>
        <v>22.22</v>
      </c>
      <c r="H73" s="32">
        <f t="shared" ref="H73" si="20">SUM(H69:H72)</f>
        <v>26.439999999999998</v>
      </c>
      <c r="I73" s="32">
        <f t="shared" ref="I73" si="21">SUM(I69:I72)</f>
        <v>15.899999999999999</v>
      </c>
      <c r="J73" s="32">
        <f t="shared" ref="J73" si="22">SUM(J69:J72)</f>
        <v>17.399999999999999</v>
      </c>
      <c r="K73" s="32">
        <f t="shared" ref="K73:L73" si="23">SUM(K69:K72)</f>
        <v>97.61999999999999</v>
      </c>
      <c r="L73" s="32">
        <f t="shared" si="23"/>
        <v>109.38</v>
      </c>
      <c r="M73" s="32">
        <f t="shared" ref="M73:N73" si="24">SUM(M69:M72)</f>
        <v>600.59999999999991</v>
      </c>
      <c r="N73" s="32">
        <f t="shared" si="24"/>
        <v>672.13</v>
      </c>
    </row>
    <row r="74" spans="1:14" ht="16.2" thickBot="1">
      <c r="A74" s="64" t="s">
        <v>19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>
      <c r="A75" s="13">
        <v>71</v>
      </c>
      <c r="B75" s="55" t="s">
        <v>20</v>
      </c>
      <c r="C75" s="56"/>
      <c r="D75" s="56"/>
      <c r="E75" s="13">
        <v>100</v>
      </c>
      <c r="F75" s="3">
        <v>100</v>
      </c>
      <c r="G75" s="17">
        <v>0.8</v>
      </c>
      <c r="H75" s="24">
        <v>0.8</v>
      </c>
      <c r="I75" s="17">
        <v>0.1</v>
      </c>
      <c r="J75" s="24">
        <v>0.1</v>
      </c>
      <c r="K75" s="17">
        <v>2.6</v>
      </c>
      <c r="L75" s="24">
        <v>2.6</v>
      </c>
      <c r="M75" s="17">
        <v>14</v>
      </c>
      <c r="N75" s="27">
        <v>14</v>
      </c>
    </row>
    <row r="76" spans="1:14">
      <c r="A76" s="12" t="s">
        <v>53</v>
      </c>
      <c r="B76" s="38" t="s">
        <v>48</v>
      </c>
      <c r="C76" s="39"/>
      <c r="D76" s="39"/>
      <c r="E76" s="12" t="s">
        <v>111</v>
      </c>
      <c r="F76" s="21" t="s">
        <v>112</v>
      </c>
      <c r="G76" s="18">
        <v>7.82</v>
      </c>
      <c r="H76" s="25">
        <v>9.01</v>
      </c>
      <c r="I76" s="18">
        <v>10.6</v>
      </c>
      <c r="J76" s="25">
        <v>12.21</v>
      </c>
      <c r="K76" s="18">
        <v>13.55</v>
      </c>
      <c r="L76" s="25">
        <v>15.61</v>
      </c>
      <c r="M76" s="18">
        <v>132.69</v>
      </c>
      <c r="N76" s="28">
        <v>152.79</v>
      </c>
    </row>
    <row r="77" spans="1:14">
      <c r="A77" s="12">
        <v>228</v>
      </c>
      <c r="B77" s="38" t="s">
        <v>49</v>
      </c>
      <c r="C77" s="39"/>
      <c r="D77" s="39"/>
      <c r="E77" s="12">
        <v>100</v>
      </c>
      <c r="F77" s="21">
        <v>100</v>
      </c>
      <c r="G77" s="18">
        <v>6</v>
      </c>
      <c r="H77" s="25">
        <v>6</v>
      </c>
      <c r="I77" s="18">
        <v>3.7</v>
      </c>
      <c r="J77" s="25">
        <v>3.7</v>
      </c>
      <c r="K77" s="18">
        <v>8</v>
      </c>
      <c r="L77" s="25">
        <v>8</v>
      </c>
      <c r="M77" s="18">
        <v>90</v>
      </c>
      <c r="N77" s="28">
        <v>90</v>
      </c>
    </row>
    <row r="78" spans="1:14">
      <c r="A78" s="12">
        <v>312</v>
      </c>
      <c r="B78" s="38" t="s">
        <v>50</v>
      </c>
      <c r="C78" s="39"/>
      <c r="D78" s="39"/>
      <c r="E78" s="12">
        <v>230</v>
      </c>
      <c r="F78" s="21">
        <v>230</v>
      </c>
      <c r="G78" s="18">
        <v>4.46</v>
      </c>
      <c r="H78" s="25">
        <v>4.46</v>
      </c>
      <c r="I78" s="18">
        <v>7.22</v>
      </c>
      <c r="J78" s="25">
        <v>7.22</v>
      </c>
      <c r="K78" s="18">
        <v>30.87</v>
      </c>
      <c r="L78" s="25">
        <v>30.87</v>
      </c>
      <c r="M78" s="18">
        <v>182.9</v>
      </c>
      <c r="N78" s="28">
        <v>182.9</v>
      </c>
    </row>
    <row r="79" spans="1:14">
      <c r="A79" s="12">
        <v>388</v>
      </c>
      <c r="B79" s="38" t="s">
        <v>51</v>
      </c>
      <c r="C79" s="39"/>
      <c r="D79" s="39"/>
      <c r="E79" s="12">
        <v>200</v>
      </c>
      <c r="F79" s="21">
        <v>200</v>
      </c>
      <c r="G79" s="18">
        <v>0.87</v>
      </c>
      <c r="H79" s="25">
        <v>0.87</v>
      </c>
      <c r="I79" s="18">
        <v>0</v>
      </c>
      <c r="J79" s="25">
        <v>0</v>
      </c>
      <c r="K79" s="18">
        <v>24.22</v>
      </c>
      <c r="L79" s="25">
        <v>24.22</v>
      </c>
      <c r="M79" s="18">
        <v>99.56</v>
      </c>
      <c r="N79" s="28">
        <v>99.56</v>
      </c>
    </row>
    <row r="80" spans="1:14">
      <c r="A80" s="12" t="s">
        <v>33</v>
      </c>
      <c r="B80" s="38" t="s">
        <v>25</v>
      </c>
      <c r="C80" s="39"/>
      <c r="D80" s="39"/>
      <c r="E80" s="12" t="s">
        <v>28</v>
      </c>
      <c r="F80" s="21" t="s">
        <v>29</v>
      </c>
      <c r="G80" s="18">
        <v>2.54</v>
      </c>
      <c r="H80" s="25">
        <v>3.46</v>
      </c>
      <c r="I80" s="18">
        <v>0.61</v>
      </c>
      <c r="J80" s="25">
        <v>0.83</v>
      </c>
      <c r="K80" s="18">
        <v>28.71</v>
      </c>
      <c r="L80" s="25">
        <v>39.15</v>
      </c>
      <c r="M80" s="18">
        <v>150.19999999999999</v>
      </c>
      <c r="N80" s="28">
        <v>204.81</v>
      </c>
    </row>
    <row r="81" spans="1:14" ht="15" thickBot="1">
      <c r="A81" s="14" t="s">
        <v>34</v>
      </c>
      <c r="B81" s="41" t="s">
        <v>52</v>
      </c>
      <c r="C81" s="42"/>
      <c r="D81" s="42"/>
      <c r="E81" s="20">
        <v>30</v>
      </c>
      <c r="F81" s="22">
        <v>30</v>
      </c>
      <c r="G81" s="23">
        <v>1.87</v>
      </c>
      <c r="H81" s="26">
        <v>1.87</v>
      </c>
      <c r="I81" s="23">
        <v>5.27</v>
      </c>
      <c r="J81" s="26">
        <v>5.27</v>
      </c>
      <c r="K81" s="23">
        <v>11.87</v>
      </c>
      <c r="L81" s="26">
        <v>11.87</v>
      </c>
      <c r="M81" s="23">
        <v>98</v>
      </c>
      <c r="N81" s="29">
        <v>98</v>
      </c>
    </row>
    <row r="82" spans="1:14" ht="15" thickBot="1">
      <c r="A82" s="2"/>
      <c r="B82" s="43" t="s">
        <v>18</v>
      </c>
      <c r="C82" s="44"/>
      <c r="D82" s="45"/>
      <c r="E82" s="31">
        <v>1050</v>
      </c>
      <c r="F82" s="31">
        <v>1140</v>
      </c>
      <c r="G82" s="30">
        <f>SUM(G75:G81)</f>
        <v>24.360000000000003</v>
      </c>
      <c r="H82" s="30">
        <f t="shared" ref="H82" si="25">SUM(H75:H81)</f>
        <v>26.470000000000002</v>
      </c>
      <c r="I82" s="30">
        <f t="shared" ref="I82" si="26">SUM(I75:I81)</f>
        <v>27.499999999999996</v>
      </c>
      <c r="J82" s="30">
        <f t="shared" ref="J82" si="27">SUM(J75:J81)</f>
        <v>29.33</v>
      </c>
      <c r="K82" s="30">
        <f t="shared" ref="K82" si="28">SUM(K75:K81)</f>
        <v>119.82000000000002</v>
      </c>
      <c r="L82" s="30">
        <f t="shared" ref="L82" si="29">SUM(L75:L81)</f>
        <v>132.32</v>
      </c>
      <c r="M82" s="30">
        <f t="shared" ref="M82" si="30">SUM(M75:M81)</f>
        <v>767.35000000000014</v>
      </c>
      <c r="N82" s="30">
        <f t="shared" ref="N82" si="31">SUM(N75:N81)</f>
        <v>842.06</v>
      </c>
    </row>
    <row r="83" spans="1:14" ht="21.6" thickBot="1">
      <c r="A83" s="2"/>
      <c r="B83" s="46" t="s">
        <v>30</v>
      </c>
      <c r="C83" s="47"/>
      <c r="D83" s="48"/>
      <c r="E83" s="31">
        <f>E73+E82</f>
        <v>1630</v>
      </c>
      <c r="F83" s="31">
        <f t="shared" ref="F83" si="32">F73+F82</f>
        <v>1830</v>
      </c>
      <c r="G83" s="30">
        <f t="shared" ref="G83" si="33">G73+G82</f>
        <v>46.58</v>
      </c>
      <c r="H83" s="30">
        <f t="shared" ref="H83" si="34">H73+H82</f>
        <v>52.91</v>
      </c>
      <c r="I83" s="30">
        <f t="shared" ref="I83" si="35">I73+I82</f>
        <v>43.399999999999991</v>
      </c>
      <c r="J83" s="30">
        <f t="shared" ref="J83" si="36">J73+J82</f>
        <v>46.73</v>
      </c>
      <c r="K83" s="30">
        <f t="shared" ref="K83" si="37">K73+K82</f>
        <v>217.44</v>
      </c>
      <c r="L83" s="30">
        <f t="shared" ref="L83" si="38">L73+L82</f>
        <v>241.7</v>
      </c>
      <c r="M83" s="30">
        <f t="shared" ref="M83" si="39">M73+M82</f>
        <v>1367.95</v>
      </c>
      <c r="N83" s="30">
        <f t="shared" ref="N83" si="40">N73+N82</f>
        <v>1514.19</v>
      </c>
    </row>
    <row r="94" spans="1:14">
      <c r="A94" s="66" t="s">
        <v>56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 ht="15" thickBot="1">
      <c r="A95" s="66" t="s">
        <v>1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 ht="18.600000000000001" thickBot="1">
      <c r="A96" s="10" t="s">
        <v>2</v>
      </c>
      <c r="B96" s="67"/>
      <c r="C96" s="68"/>
      <c r="D96" s="69"/>
      <c r="E96" s="70" t="s">
        <v>5</v>
      </c>
      <c r="F96" s="71"/>
      <c r="G96" s="72" t="s">
        <v>8</v>
      </c>
      <c r="H96" s="73"/>
      <c r="I96" s="73"/>
      <c r="J96" s="73"/>
      <c r="K96" s="73"/>
      <c r="L96" s="73"/>
      <c r="M96" s="73"/>
      <c r="N96" s="74"/>
    </row>
    <row r="97" spans="1:14" ht="18.600000000000001" thickBot="1">
      <c r="A97" s="11" t="s">
        <v>3</v>
      </c>
      <c r="B97" s="5" t="s">
        <v>4</v>
      </c>
      <c r="C97" s="6"/>
      <c r="D97" s="7"/>
      <c r="E97" s="8"/>
      <c r="F97" s="9"/>
      <c r="G97" s="75" t="s">
        <v>9</v>
      </c>
      <c r="H97" s="76"/>
      <c r="I97" s="75" t="s">
        <v>10</v>
      </c>
      <c r="J97" s="76"/>
      <c r="K97" s="75" t="s">
        <v>11</v>
      </c>
      <c r="L97" s="76"/>
      <c r="M97" s="75" t="s">
        <v>12</v>
      </c>
      <c r="N97" s="76"/>
    </row>
    <row r="98" spans="1:14" ht="18.600000000000001" thickBot="1">
      <c r="A98" s="4"/>
      <c r="B98" s="49"/>
      <c r="C98" s="50"/>
      <c r="D98" s="51"/>
      <c r="E98" s="15" t="s">
        <v>6</v>
      </c>
      <c r="F98" s="15" t="s">
        <v>7</v>
      </c>
      <c r="G98" s="15" t="s">
        <v>6</v>
      </c>
      <c r="H98" s="15" t="s">
        <v>7</v>
      </c>
      <c r="I98" s="15" t="s">
        <v>6</v>
      </c>
      <c r="J98" s="15" t="s">
        <v>7</v>
      </c>
      <c r="K98" s="15" t="s">
        <v>6</v>
      </c>
      <c r="L98" s="15" t="s">
        <v>7</v>
      </c>
      <c r="M98" s="15" t="s">
        <v>6</v>
      </c>
      <c r="N98" s="15" t="s">
        <v>7</v>
      </c>
    </row>
    <row r="99" spans="1:14" ht="16.2" thickBot="1">
      <c r="A99" s="52" t="s">
        <v>13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4"/>
    </row>
    <row r="100" spans="1:14">
      <c r="A100" s="13">
        <v>173</v>
      </c>
      <c r="B100" s="55" t="s">
        <v>57</v>
      </c>
      <c r="C100" s="56"/>
      <c r="D100" s="57"/>
      <c r="E100" s="13">
        <v>250</v>
      </c>
      <c r="F100" s="13">
        <v>300</v>
      </c>
      <c r="G100" s="17">
        <v>6.57</v>
      </c>
      <c r="H100" s="17">
        <v>7.88</v>
      </c>
      <c r="I100" s="17">
        <v>8.58</v>
      </c>
      <c r="J100" s="17">
        <v>10.3</v>
      </c>
      <c r="K100" s="17">
        <v>35.090000000000003</v>
      </c>
      <c r="L100" s="17">
        <v>42.11</v>
      </c>
      <c r="M100" s="17">
        <v>265.8</v>
      </c>
      <c r="N100" s="17">
        <v>318.95999999999998</v>
      </c>
    </row>
    <row r="101" spans="1:14">
      <c r="A101" s="12">
        <v>376</v>
      </c>
      <c r="B101" s="58" t="s">
        <v>15</v>
      </c>
      <c r="C101" s="59"/>
      <c r="D101" s="60"/>
      <c r="E101" s="12">
        <v>200</v>
      </c>
      <c r="F101" s="12">
        <v>200</v>
      </c>
      <c r="G101" s="18">
        <v>0.09</v>
      </c>
      <c r="H101" s="18">
        <v>0.09</v>
      </c>
      <c r="I101" s="18">
        <v>0</v>
      </c>
      <c r="J101" s="18">
        <v>0</v>
      </c>
      <c r="K101" s="18">
        <v>13</v>
      </c>
      <c r="L101" s="18">
        <v>13</v>
      </c>
      <c r="M101" s="18">
        <v>49.3</v>
      </c>
      <c r="N101" s="18">
        <v>49.3</v>
      </c>
    </row>
    <row r="102" spans="1:14">
      <c r="A102" s="12">
        <v>3</v>
      </c>
      <c r="B102" s="58" t="s">
        <v>38</v>
      </c>
      <c r="C102" s="59"/>
      <c r="D102" s="60"/>
      <c r="E102" s="12" t="s">
        <v>110</v>
      </c>
      <c r="F102" s="12" t="s">
        <v>110</v>
      </c>
      <c r="G102" s="18">
        <v>8.68</v>
      </c>
      <c r="H102" s="18">
        <v>8.68</v>
      </c>
      <c r="I102" s="18">
        <v>13.02</v>
      </c>
      <c r="J102" s="18">
        <v>13.02</v>
      </c>
      <c r="K102" s="18">
        <v>19.88</v>
      </c>
      <c r="L102" s="18">
        <v>19.88</v>
      </c>
      <c r="M102" s="18">
        <v>231</v>
      </c>
      <c r="N102" s="18">
        <v>231</v>
      </c>
    </row>
    <row r="103" spans="1:14" ht="15" thickBot="1">
      <c r="A103" s="20" t="s">
        <v>33</v>
      </c>
      <c r="B103" s="61" t="s">
        <v>39</v>
      </c>
      <c r="C103" s="62"/>
      <c r="D103" s="63"/>
      <c r="E103" s="14">
        <v>100</v>
      </c>
      <c r="F103" s="14">
        <v>130</v>
      </c>
      <c r="G103" s="19">
        <v>1.5</v>
      </c>
      <c r="H103" s="19">
        <v>1.95</v>
      </c>
      <c r="I103" s="19">
        <v>0.5</v>
      </c>
      <c r="J103" s="19">
        <v>0.5</v>
      </c>
      <c r="K103" s="19">
        <v>21</v>
      </c>
      <c r="L103" s="19">
        <v>21</v>
      </c>
      <c r="M103" s="19">
        <v>96</v>
      </c>
      <c r="N103" s="19">
        <v>96</v>
      </c>
    </row>
    <row r="104" spans="1:14" ht="15" thickBot="1">
      <c r="A104" s="2"/>
      <c r="B104" s="43" t="s">
        <v>18</v>
      </c>
      <c r="C104" s="44"/>
      <c r="D104" s="45"/>
      <c r="E104" s="16">
        <v>650</v>
      </c>
      <c r="F104" s="16">
        <v>730</v>
      </c>
      <c r="G104" s="32">
        <f>SUM(G100:G103)</f>
        <v>16.84</v>
      </c>
      <c r="H104" s="32">
        <f t="shared" ref="H104:N104" si="41">SUM(H100:H103)</f>
        <v>18.599999999999998</v>
      </c>
      <c r="I104" s="32">
        <f t="shared" si="41"/>
        <v>22.1</v>
      </c>
      <c r="J104" s="32">
        <f t="shared" si="41"/>
        <v>23.82</v>
      </c>
      <c r="K104" s="32">
        <f t="shared" si="41"/>
        <v>88.97</v>
      </c>
      <c r="L104" s="32">
        <f t="shared" si="41"/>
        <v>95.99</v>
      </c>
      <c r="M104" s="32">
        <f t="shared" si="41"/>
        <v>642.1</v>
      </c>
      <c r="N104" s="32">
        <f t="shared" si="41"/>
        <v>695.26</v>
      </c>
    </row>
    <row r="105" spans="1:14" ht="16.2" thickBot="1">
      <c r="A105" s="64" t="s">
        <v>19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</row>
    <row r="106" spans="1:14">
      <c r="A106" s="13">
        <v>71</v>
      </c>
      <c r="B106" s="55" t="s">
        <v>58</v>
      </c>
      <c r="C106" s="56"/>
      <c r="D106" s="56"/>
      <c r="E106" s="13">
        <v>100</v>
      </c>
      <c r="F106" s="3">
        <v>100</v>
      </c>
      <c r="G106" s="17">
        <v>1.1000000000000001</v>
      </c>
      <c r="H106" s="24">
        <v>1.1000000000000001</v>
      </c>
      <c r="I106" s="17">
        <v>0.2</v>
      </c>
      <c r="J106" s="24">
        <v>0.2</v>
      </c>
      <c r="K106" s="17">
        <v>3.38</v>
      </c>
      <c r="L106" s="24">
        <v>3.38</v>
      </c>
      <c r="M106" s="17">
        <v>23</v>
      </c>
      <c r="N106" s="27">
        <v>23</v>
      </c>
    </row>
    <row r="107" spans="1:14">
      <c r="A107" s="12" t="s">
        <v>64</v>
      </c>
      <c r="B107" s="38" t="s">
        <v>59</v>
      </c>
      <c r="C107" s="39"/>
      <c r="D107" s="39"/>
      <c r="E107" s="12" t="s">
        <v>111</v>
      </c>
      <c r="F107" s="21" t="s">
        <v>112</v>
      </c>
      <c r="G107" s="18">
        <v>5</v>
      </c>
      <c r="H107" s="25">
        <v>7.03</v>
      </c>
      <c r="I107" s="18">
        <v>6.58</v>
      </c>
      <c r="J107" s="25">
        <v>9.26</v>
      </c>
      <c r="K107" s="18">
        <v>13.86</v>
      </c>
      <c r="L107" s="25">
        <v>19.510000000000002</v>
      </c>
      <c r="M107" s="18">
        <v>134.4</v>
      </c>
      <c r="N107" s="28">
        <v>189.16</v>
      </c>
    </row>
    <row r="108" spans="1:14">
      <c r="A108" s="12">
        <v>260</v>
      </c>
      <c r="B108" s="38" t="s">
        <v>60</v>
      </c>
      <c r="C108" s="39"/>
      <c r="D108" s="39"/>
      <c r="E108" s="12">
        <v>100</v>
      </c>
      <c r="F108" s="21">
        <v>110</v>
      </c>
      <c r="G108" s="18">
        <v>12.11</v>
      </c>
      <c r="H108" s="25">
        <v>13.32</v>
      </c>
      <c r="I108" s="18">
        <v>7.27</v>
      </c>
      <c r="J108" s="25">
        <v>8</v>
      </c>
      <c r="K108" s="18">
        <v>3.63</v>
      </c>
      <c r="L108" s="25">
        <v>3.99</v>
      </c>
      <c r="M108" s="18">
        <v>118.27</v>
      </c>
      <c r="N108" s="28">
        <v>130.1</v>
      </c>
    </row>
    <row r="109" spans="1:14">
      <c r="A109" s="12" t="s">
        <v>65</v>
      </c>
      <c r="B109" s="38" t="s">
        <v>61</v>
      </c>
      <c r="C109" s="39"/>
      <c r="D109" s="39"/>
      <c r="E109" s="12">
        <v>150</v>
      </c>
      <c r="F109" s="21">
        <v>180</v>
      </c>
      <c r="G109" s="18">
        <v>4.1900000000000004</v>
      </c>
      <c r="H109" s="25">
        <v>5.0199999999999996</v>
      </c>
      <c r="I109" s="18">
        <v>5.46</v>
      </c>
      <c r="J109" s="25">
        <v>6.55</v>
      </c>
      <c r="K109" s="18">
        <v>25.35</v>
      </c>
      <c r="L109" s="25">
        <v>30.42</v>
      </c>
      <c r="M109" s="18">
        <v>167.25</v>
      </c>
      <c r="N109" s="28">
        <v>200.7</v>
      </c>
    </row>
    <row r="110" spans="1:14">
      <c r="A110" s="12">
        <v>591</v>
      </c>
      <c r="B110" s="38" t="s">
        <v>62</v>
      </c>
      <c r="C110" s="39"/>
      <c r="D110" s="39"/>
      <c r="E110" s="12">
        <v>200</v>
      </c>
      <c r="F110" s="21">
        <v>200</v>
      </c>
      <c r="G110" s="18">
        <v>0</v>
      </c>
      <c r="H110" s="25">
        <v>0</v>
      </c>
      <c r="I110" s="18">
        <v>0</v>
      </c>
      <c r="J110" s="25">
        <v>0</v>
      </c>
      <c r="K110" s="18">
        <v>31</v>
      </c>
      <c r="L110" s="25">
        <v>31</v>
      </c>
      <c r="M110" s="18">
        <v>118</v>
      </c>
      <c r="N110" s="28">
        <v>118</v>
      </c>
    </row>
    <row r="111" spans="1:14">
      <c r="A111" s="12" t="s">
        <v>33</v>
      </c>
      <c r="B111" s="38" t="s">
        <v>25</v>
      </c>
      <c r="C111" s="39"/>
      <c r="D111" s="39"/>
      <c r="E111" s="12" t="s">
        <v>28</v>
      </c>
      <c r="F111" s="21" t="s">
        <v>29</v>
      </c>
      <c r="G111" s="18">
        <v>2.54</v>
      </c>
      <c r="H111" s="25">
        <v>3.46</v>
      </c>
      <c r="I111" s="18">
        <v>0.61</v>
      </c>
      <c r="J111" s="25">
        <v>0.83</v>
      </c>
      <c r="K111" s="18">
        <v>28.71</v>
      </c>
      <c r="L111" s="25">
        <v>39.15</v>
      </c>
      <c r="M111" s="18">
        <v>150.19999999999999</v>
      </c>
      <c r="N111" s="28">
        <v>204.81</v>
      </c>
    </row>
    <row r="112" spans="1:14" ht="15" thickBot="1">
      <c r="A112" s="14" t="s">
        <v>34</v>
      </c>
      <c r="B112" s="41" t="s">
        <v>63</v>
      </c>
      <c r="C112" s="42"/>
      <c r="D112" s="42"/>
      <c r="E112" s="20">
        <v>100</v>
      </c>
      <c r="F112" s="22">
        <v>100</v>
      </c>
      <c r="G112" s="23">
        <v>11.74</v>
      </c>
      <c r="H112" s="26">
        <v>11.74</v>
      </c>
      <c r="I112" s="23">
        <v>3.46</v>
      </c>
      <c r="J112" s="26">
        <v>3.46</v>
      </c>
      <c r="K112" s="23">
        <v>40.4</v>
      </c>
      <c r="L112" s="26">
        <v>40.4</v>
      </c>
      <c r="M112" s="23">
        <v>150.11000000000001</v>
      </c>
      <c r="N112" s="29">
        <v>150.11000000000001</v>
      </c>
    </row>
    <row r="113" spans="1:14" ht="15" thickBot="1">
      <c r="A113" s="2"/>
      <c r="B113" s="43" t="s">
        <v>18</v>
      </c>
      <c r="C113" s="44"/>
      <c r="D113" s="45"/>
      <c r="E113" s="31">
        <v>1040</v>
      </c>
      <c r="F113" s="31">
        <v>1170</v>
      </c>
      <c r="G113" s="30">
        <f>SUM(G106:G112)</f>
        <v>36.68</v>
      </c>
      <c r="H113" s="30">
        <f t="shared" ref="H113:N113" si="42">SUM(H106:H112)</f>
        <v>41.67</v>
      </c>
      <c r="I113" s="30">
        <f t="shared" si="42"/>
        <v>23.580000000000002</v>
      </c>
      <c r="J113" s="30">
        <f t="shared" si="42"/>
        <v>28.3</v>
      </c>
      <c r="K113" s="30">
        <f t="shared" si="42"/>
        <v>146.33000000000001</v>
      </c>
      <c r="L113" s="30">
        <f t="shared" si="42"/>
        <v>167.85000000000002</v>
      </c>
      <c r="M113" s="30">
        <f t="shared" si="42"/>
        <v>861.23000000000013</v>
      </c>
      <c r="N113" s="30">
        <f t="shared" si="42"/>
        <v>1015.88</v>
      </c>
    </row>
    <row r="114" spans="1:14" ht="21.6" thickBot="1">
      <c r="A114" s="2"/>
      <c r="B114" s="46" t="s">
        <v>30</v>
      </c>
      <c r="C114" s="47"/>
      <c r="D114" s="48"/>
      <c r="E114" s="31">
        <f>E104+E113</f>
        <v>1690</v>
      </c>
      <c r="F114" s="31">
        <f t="shared" ref="F114:N114" si="43">F104+F113</f>
        <v>1900</v>
      </c>
      <c r="G114" s="30">
        <f t="shared" si="43"/>
        <v>53.519999999999996</v>
      </c>
      <c r="H114" s="30">
        <f t="shared" si="43"/>
        <v>60.269999999999996</v>
      </c>
      <c r="I114" s="30">
        <f t="shared" si="43"/>
        <v>45.680000000000007</v>
      </c>
      <c r="J114" s="30">
        <f t="shared" si="43"/>
        <v>52.120000000000005</v>
      </c>
      <c r="K114" s="30">
        <f t="shared" si="43"/>
        <v>235.3</v>
      </c>
      <c r="L114" s="30">
        <f t="shared" si="43"/>
        <v>263.84000000000003</v>
      </c>
      <c r="M114" s="30">
        <f t="shared" si="43"/>
        <v>1503.3300000000002</v>
      </c>
      <c r="N114" s="30">
        <f t="shared" si="43"/>
        <v>1711.1399999999999</v>
      </c>
    </row>
    <row r="125" spans="1:14">
      <c r="A125" s="66" t="s">
        <v>66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</row>
    <row r="126" spans="1:14" ht="15" thickBot="1">
      <c r="A126" s="66" t="s">
        <v>1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</row>
    <row r="127" spans="1:14" ht="18.600000000000001" thickBot="1">
      <c r="A127" s="10" t="s">
        <v>2</v>
      </c>
      <c r="B127" s="67"/>
      <c r="C127" s="68"/>
      <c r="D127" s="69"/>
      <c r="E127" s="70" t="s">
        <v>5</v>
      </c>
      <c r="F127" s="71"/>
      <c r="G127" s="72" t="s">
        <v>8</v>
      </c>
      <c r="H127" s="73"/>
      <c r="I127" s="73"/>
      <c r="J127" s="73"/>
      <c r="K127" s="73"/>
      <c r="L127" s="73"/>
      <c r="M127" s="73"/>
      <c r="N127" s="74"/>
    </row>
    <row r="128" spans="1:14" ht="18.600000000000001" thickBot="1">
      <c r="A128" s="11" t="s">
        <v>3</v>
      </c>
      <c r="B128" s="5" t="s">
        <v>4</v>
      </c>
      <c r="C128" s="6"/>
      <c r="D128" s="7"/>
      <c r="E128" s="8"/>
      <c r="F128" s="9"/>
      <c r="G128" s="75" t="s">
        <v>9</v>
      </c>
      <c r="H128" s="76"/>
      <c r="I128" s="75" t="s">
        <v>10</v>
      </c>
      <c r="J128" s="76"/>
      <c r="K128" s="75" t="s">
        <v>11</v>
      </c>
      <c r="L128" s="76"/>
      <c r="M128" s="75" t="s">
        <v>12</v>
      </c>
      <c r="N128" s="76"/>
    </row>
    <row r="129" spans="1:14" ht="18.600000000000001" thickBot="1">
      <c r="A129" s="4"/>
      <c r="B129" s="49"/>
      <c r="C129" s="50"/>
      <c r="D129" s="51"/>
      <c r="E129" s="15" t="s">
        <v>6</v>
      </c>
      <c r="F129" s="15" t="s">
        <v>7</v>
      </c>
      <c r="G129" s="15" t="s">
        <v>6</v>
      </c>
      <c r="H129" s="15" t="s">
        <v>7</v>
      </c>
      <c r="I129" s="15" t="s">
        <v>6</v>
      </c>
      <c r="J129" s="15" t="s">
        <v>7</v>
      </c>
      <c r="K129" s="15" t="s">
        <v>6</v>
      </c>
      <c r="L129" s="15" t="s">
        <v>7</v>
      </c>
      <c r="M129" s="15" t="s">
        <v>6</v>
      </c>
      <c r="N129" s="15" t="s">
        <v>7</v>
      </c>
    </row>
    <row r="130" spans="1:14" ht="16.2" thickBot="1">
      <c r="A130" s="52" t="s">
        <v>13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4"/>
    </row>
    <row r="131" spans="1:14">
      <c r="A131" s="13">
        <v>120</v>
      </c>
      <c r="B131" s="55" t="s">
        <v>67</v>
      </c>
      <c r="C131" s="56"/>
      <c r="D131" s="57"/>
      <c r="E131" s="13">
        <v>200</v>
      </c>
      <c r="F131" s="13">
        <v>300</v>
      </c>
      <c r="G131" s="17">
        <v>3.4</v>
      </c>
      <c r="H131" s="17">
        <v>5.0999999999999996</v>
      </c>
      <c r="I131" s="17">
        <v>3.82</v>
      </c>
      <c r="J131" s="17">
        <v>5.73</v>
      </c>
      <c r="K131" s="17">
        <v>16.440000000000001</v>
      </c>
      <c r="L131" s="17">
        <v>24.66</v>
      </c>
      <c r="M131" s="17">
        <v>115.1</v>
      </c>
      <c r="N131" s="17">
        <v>172.65</v>
      </c>
    </row>
    <row r="132" spans="1:14">
      <c r="A132" s="12">
        <v>382</v>
      </c>
      <c r="B132" s="58" t="s">
        <v>47</v>
      </c>
      <c r="C132" s="59"/>
      <c r="D132" s="60"/>
      <c r="E132" s="12">
        <v>200</v>
      </c>
      <c r="F132" s="12">
        <v>200</v>
      </c>
      <c r="G132" s="18">
        <v>3.76</v>
      </c>
      <c r="H132" s="18">
        <v>3.76</v>
      </c>
      <c r="I132" s="18">
        <v>3.2</v>
      </c>
      <c r="J132" s="18">
        <v>3.2</v>
      </c>
      <c r="K132" s="18">
        <v>26.74</v>
      </c>
      <c r="L132" s="18">
        <v>26.74</v>
      </c>
      <c r="M132" s="18">
        <v>150.80000000000001</v>
      </c>
      <c r="N132" s="18">
        <v>150.80000000000001</v>
      </c>
    </row>
    <row r="133" spans="1:14">
      <c r="A133" s="12">
        <v>209</v>
      </c>
      <c r="B133" s="38" t="s">
        <v>68</v>
      </c>
      <c r="C133" s="39"/>
      <c r="D133" s="40"/>
      <c r="E133" s="12">
        <v>40</v>
      </c>
      <c r="F133" s="12">
        <v>40</v>
      </c>
      <c r="G133" s="18">
        <v>5.0999999999999996</v>
      </c>
      <c r="H133" s="18">
        <v>5.0999999999999996</v>
      </c>
      <c r="I133" s="18">
        <v>4.5999999999999996</v>
      </c>
      <c r="J133" s="18">
        <v>4.5999999999999996</v>
      </c>
      <c r="K133" s="18">
        <v>0.3</v>
      </c>
      <c r="L133" s="18">
        <v>0.3</v>
      </c>
      <c r="M133" s="18">
        <v>63</v>
      </c>
      <c r="N133" s="18">
        <v>63</v>
      </c>
    </row>
    <row r="134" spans="1:14">
      <c r="A134" s="12">
        <v>3</v>
      </c>
      <c r="B134" s="58" t="s">
        <v>38</v>
      </c>
      <c r="C134" s="59"/>
      <c r="D134" s="60"/>
      <c r="E134" s="12" t="s">
        <v>110</v>
      </c>
      <c r="F134" s="12" t="s">
        <v>110</v>
      </c>
      <c r="G134" s="18">
        <v>8.68</v>
      </c>
      <c r="H134" s="18">
        <v>8.68</v>
      </c>
      <c r="I134" s="18">
        <v>13.02</v>
      </c>
      <c r="J134" s="18">
        <v>13.02</v>
      </c>
      <c r="K134" s="18">
        <v>19.88</v>
      </c>
      <c r="L134" s="18">
        <v>19.88</v>
      </c>
      <c r="M134" s="18">
        <v>231</v>
      </c>
      <c r="N134" s="18">
        <v>231</v>
      </c>
    </row>
    <row r="135" spans="1:14" ht="15" thickBot="1">
      <c r="A135" s="20" t="s">
        <v>33</v>
      </c>
      <c r="B135" s="61" t="s">
        <v>39</v>
      </c>
      <c r="C135" s="62"/>
      <c r="D135" s="63"/>
      <c r="E135" s="14">
        <v>100</v>
      </c>
      <c r="F135" s="14">
        <v>150</v>
      </c>
      <c r="G135" s="19">
        <v>0.4</v>
      </c>
      <c r="H135" s="19">
        <v>0.6</v>
      </c>
      <c r="I135" s="19">
        <v>0.3</v>
      </c>
      <c r="J135" s="19">
        <v>0.45</v>
      </c>
      <c r="K135" s="19">
        <v>10.3</v>
      </c>
      <c r="L135" s="19">
        <v>15.45</v>
      </c>
      <c r="M135" s="19">
        <v>47</v>
      </c>
      <c r="N135" s="19">
        <v>70.5</v>
      </c>
    </row>
    <row r="136" spans="1:14" ht="15" thickBot="1">
      <c r="A136" s="2"/>
      <c r="B136" s="43" t="s">
        <v>18</v>
      </c>
      <c r="C136" s="44"/>
      <c r="D136" s="45"/>
      <c r="E136" s="16">
        <v>640</v>
      </c>
      <c r="F136" s="16">
        <v>790</v>
      </c>
      <c r="G136" s="32">
        <f>SUM(G131:G135)</f>
        <v>21.339999999999996</v>
      </c>
      <c r="H136" s="32">
        <f t="shared" ref="H136:N136" si="44">SUM(H131:H135)</f>
        <v>23.240000000000002</v>
      </c>
      <c r="I136" s="32">
        <f t="shared" si="44"/>
        <v>24.94</v>
      </c>
      <c r="J136" s="32">
        <f t="shared" si="44"/>
        <v>26.999999999999996</v>
      </c>
      <c r="K136" s="32">
        <f t="shared" si="44"/>
        <v>73.66</v>
      </c>
      <c r="L136" s="32">
        <f t="shared" si="44"/>
        <v>87.03</v>
      </c>
      <c r="M136" s="32">
        <f t="shared" si="44"/>
        <v>606.9</v>
      </c>
      <c r="N136" s="32">
        <f t="shared" si="44"/>
        <v>687.95</v>
      </c>
    </row>
    <row r="137" spans="1:14" ht="16.2" thickBot="1">
      <c r="A137" s="64" t="s">
        <v>19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</row>
    <row r="138" spans="1:14">
      <c r="A138" s="13">
        <v>71</v>
      </c>
      <c r="B138" s="55" t="s">
        <v>69</v>
      </c>
      <c r="C138" s="56"/>
      <c r="D138" s="56"/>
      <c r="E138" s="13">
        <v>100</v>
      </c>
      <c r="F138" s="3">
        <v>100</v>
      </c>
      <c r="G138" s="17">
        <v>0.8</v>
      </c>
      <c r="H138" s="24">
        <v>0.8</v>
      </c>
      <c r="I138" s="17">
        <v>0.1</v>
      </c>
      <c r="J138" s="24">
        <v>0.1</v>
      </c>
      <c r="K138" s="17">
        <v>2.6</v>
      </c>
      <c r="L138" s="24">
        <v>2.6</v>
      </c>
      <c r="M138" s="17">
        <v>14</v>
      </c>
      <c r="N138" s="27">
        <v>14</v>
      </c>
    </row>
    <row r="139" spans="1:14">
      <c r="A139" s="12" t="s">
        <v>74</v>
      </c>
      <c r="B139" s="38" t="s">
        <v>70</v>
      </c>
      <c r="C139" s="39"/>
      <c r="D139" s="39"/>
      <c r="E139" s="12" t="s">
        <v>113</v>
      </c>
      <c r="F139" s="21" t="s">
        <v>75</v>
      </c>
      <c r="G139" s="18">
        <v>7.52</v>
      </c>
      <c r="H139" s="25">
        <v>10.199999999999999</v>
      </c>
      <c r="I139" s="18">
        <v>5.24</v>
      </c>
      <c r="J139" s="25">
        <v>7.11</v>
      </c>
      <c r="K139" s="18">
        <v>18.510000000000002</v>
      </c>
      <c r="L139" s="25">
        <v>25.13</v>
      </c>
      <c r="M139" s="18">
        <v>151.80000000000001</v>
      </c>
      <c r="N139" s="28">
        <v>206.01</v>
      </c>
    </row>
    <row r="140" spans="1:14">
      <c r="A140" s="12">
        <v>289</v>
      </c>
      <c r="B140" s="38" t="s">
        <v>71</v>
      </c>
      <c r="C140" s="39"/>
      <c r="D140" s="39"/>
      <c r="E140" s="12">
        <v>250</v>
      </c>
      <c r="F140" s="21">
        <v>280</v>
      </c>
      <c r="G140" s="18">
        <v>19.55</v>
      </c>
      <c r="H140" s="25">
        <v>21.9</v>
      </c>
      <c r="I140" s="18">
        <v>21.72</v>
      </c>
      <c r="J140" s="25">
        <v>24.33</v>
      </c>
      <c r="K140" s="18">
        <v>22.34</v>
      </c>
      <c r="L140" s="25">
        <v>25.02</v>
      </c>
      <c r="M140" s="18">
        <v>270.32</v>
      </c>
      <c r="N140" s="28">
        <v>302.76</v>
      </c>
    </row>
    <row r="141" spans="1:14">
      <c r="A141" s="12">
        <v>348</v>
      </c>
      <c r="B141" s="38" t="s">
        <v>72</v>
      </c>
      <c r="C141" s="39"/>
      <c r="D141" s="39"/>
      <c r="E141" s="12">
        <v>200</v>
      </c>
      <c r="F141" s="21">
        <v>200</v>
      </c>
      <c r="G141" s="18">
        <v>1</v>
      </c>
      <c r="H141" s="25">
        <v>1</v>
      </c>
      <c r="I141" s="18">
        <v>0</v>
      </c>
      <c r="J141" s="25">
        <v>0</v>
      </c>
      <c r="K141" s="18">
        <v>25.4</v>
      </c>
      <c r="L141" s="25">
        <v>25.4</v>
      </c>
      <c r="M141" s="18">
        <v>110</v>
      </c>
      <c r="N141" s="28">
        <v>110</v>
      </c>
    </row>
    <row r="142" spans="1:14">
      <c r="A142" s="12" t="s">
        <v>33</v>
      </c>
      <c r="B142" s="38" t="s">
        <v>25</v>
      </c>
      <c r="C142" s="39"/>
      <c r="D142" s="39"/>
      <c r="E142" s="12" t="s">
        <v>28</v>
      </c>
      <c r="F142" s="21" t="s">
        <v>29</v>
      </c>
      <c r="G142" s="18">
        <v>2.54</v>
      </c>
      <c r="H142" s="25">
        <v>3.46</v>
      </c>
      <c r="I142" s="18">
        <v>0.61</v>
      </c>
      <c r="J142" s="25">
        <v>0.83</v>
      </c>
      <c r="K142" s="18">
        <v>28.71</v>
      </c>
      <c r="L142" s="25">
        <v>39.15</v>
      </c>
      <c r="M142" s="18">
        <v>150.19999999999999</v>
      </c>
      <c r="N142" s="28">
        <v>204.81</v>
      </c>
    </row>
    <row r="143" spans="1:14" ht="15" thickBot="1">
      <c r="A143" s="14" t="s">
        <v>34</v>
      </c>
      <c r="B143" s="41" t="s">
        <v>73</v>
      </c>
      <c r="C143" s="42"/>
      <c r="D143" s="42"/>
      <c r="E143" s="20">
        <v>200</v>
      </c>
      <c r="F143" s="22">
        <v>200</v>
      </c>
      <c r="G143" s="23">
        <v>0.7</v>
      </c>
      <c r="H143" s="26">
        <v>0.7</v>
      </c>
      <c r="I143" s="23">
        <v>0.2</v>
      </c>
      <c r="J143" s="26">
        <v>0.2</v>
      </c>
      <c r="K143" s="23">
        <v>23.6</v>
      </c>
      <c r="L143" s="26">
        <v>23.6</v>
      </c>
      <c r="M143" s="23">
        <v>104</v>
      </c>
      <c r="N143" s="29">
        <v>104</v>
      </c>
    </row>
    <row r="144" spans="1:14" ht="15" thickBot="1">
      <c r="A144" s="2"/>
      <c r="B144" s="43" t="s">
        <v>18</v>
      </c>
      <c r="C144" s="44"/>
      <c r="D144" s="45"/>
      <c r="E144" s="31">
        <v>1110</v>
      </c>
      <c r="F144" s="31">
        <v>1230</v>
      </c>
      <c r="G144" s="30">
        <f t="shared" ref="G144:N144" si="45">SUM(G138:G143)</f>
        <v>32.11</v>
      </c>
      <c r="H144" s="30">
        <f t="shared" si="45"/>
        <v>38.06</v>
      </c>
      <c r="I144" s="30">
        <f t="shared" si="45"/>
        <v>27.869999999999997</v>
      </c>
      <c r="J144" s="30">
        <f t="shared" si="45"/>
        <v>32.57</v>
      </c>
      <c r="K144" s="30">
        <f t="shared" si="45"/>
        <v>121.16</v>
      </c>
      <c r="L144" s="30">
        <f t="shared" si="45"/>
        <v>140.9</v>
      </c>
      <c r="M144" s="30">
        <f t="shared" si="45"/>
        <v>800.31999999999994</v>
      </c>
      <c r="N144" s="30">
        <f t="shared" si="45"/>
        <v>941.57999999999993</v>
      </c>
    </row>
    <row r="145" spans="1:14" ht="21.6" thickBot="1">
      <c r="A145" s="2"/>
      <c r="B145" s="46" t="s">
        <v>30</v>
      </c>
      <c r="C145" s="47"/>
      <c r="D145" s="48"/>
      <c r="E145" s="31">
        <f t="shared" ref="E145:N145" si="46">E136+E144</f>
        <v>1750</v>
      </c>
      <c r="F145" s="31">
        <f t="shared" si="46"/>
        <v>2020</v>
      </c>
      <c r="G145" s="30">
        <f t="shared" si="46"/>
        <v>53.449999999999996</v>
      </c>
      <c r="H145" s="30">
        <f t="shared" si="46"/>
        <v>61.300000000000004</v>
      </c>
      <c r="I145" s="30">
        <f t="shared" si="46"/>
        <v>52.81</v>
      </c>
      <c r="J145" s="30">
        <f t="shared" si="46"/>
        <v>59.569999999999993</v>
      </c>
      <c r="K145" s="30">
        <f t="shared" si="46"/>
        <v>194.82</v>
      </c>
      <c r="L145" s="30">
        <f t="shared" si="46"/>
        <v>227.93</v>
      </c>
      <c r="M145" s="30">
        <f t="shared" si="46"/>
        <v>1407.2199999999998</v>
      </c>
      <c r="N145" s="30">
        <f t="shared" si="46"/>
        <v>1629.53</v>
      </c>
    </row>
    <row r="156" spans="1:14">
      <c r="A156" s="66" t="s">
        <v>76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</row>
    <row r="157" spans="1:14" ht="15" thickBot="1">
      <c r="A157" s="66" t="s">
        <v>1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</row>
    <row r="158" spans="1:14" ht="18.600000000000001" thickBot="1">
      <c r="A158" s="10" t="s">
        <v>2</v>
      </c>
      <c r="B158" s="67"/>
      <c r="C158" s="68"/>
      <c r="D158" s="69"/>
      <c r="E158" s="70" t="s">
        <v>5</v>
      </c>
      <c r="F158" s="71"/>
      <c r="G158" s="72" t="s">
        <v>8</v>
      </c>
      <c r="H158" s="73"/>
      <c r="I158" s="73"/>
      <c r="J158" s="73"/>
      <c r="K158" s="73"/>
      <c r="L158" s="73"/>
      <c r="M158" s="73"/>
      <c r="N158" s="74"/>
    </row>
    <row r="159" spans="1:14" ht="18.600000000000001" thickBot="1">
      <c r="A159" s="11" t="s">
        <v>3</v>
      </c>
      <c r="B159" s="5" t="s">
        <v>4</v>
      </c>
      <c r="C159" s="6"/>
      <c r="D159" s="7"/>
      <c r="E159" s="8"/>
      <c r="F159" s="9"/>
      <c r="G159" s="75" t="s">
        <v>9</v>
      </c>
      <c r="H159" s="76"/>
      <c r="I159" s="75" t="s">
        <v>10</v>
      </c>
      <c r="J159" s="76"/>
      <c r="K159" s="75" t="s">
        <v>11</v>
      </c>
      <c r="L159" s="76"/>
      <c r="M159" s="75" t="s">
        <v>12</v>
      </c>
      <c r="N159" s="76"/>
    </row>
    <row r="160" spans="1:14" ht="18.600000000000001" thickBot="1">
      <c r="A160" s="4"/>
      <c r="B160" s="49"/>
      <c r="C160" s="50"/>
      <c r="D160" s="51"/>
      <c r="E160" s="15" t="s">
        <v>6</v>
      </c>
      <c r="F160" s="15" t="s">
        <v>7</v>
      </c>
      <c r="G160" s="15" t="s">
        <v>6</v>
      </c>
      <c r="H160" s="15" t="s">
        <v>7</v>
      </c>
      <c r="I160" s="15" t="s">
        <v>6</v>
      </c>
      <c r="J160" s="15" t="s">
        <v>7</v>
      </c>
      <c r="K160" s="15" t="s">
        <v>6</v>
      </c>
      <c r="L160" s="15" t="s">
        <v>7</v>
      </c>
      <c r="M160" s="15" t="s">
        <v>6</v>
      </c>
      <c r="N160" s="15" t="s">
        <v>7</v>
      </c>
    </row>
    <row r="161" spans="1:14" ht="16.2" thickBot="1">
      <c r="A161" s="52" t="s">
        <v>13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4"/>
    </row>
    <row r="162" spans="1:14">
      <c r="A162" s="13">
        <v>181</v>
      </c>
      <c r="B162" s="55" t="s">
        <v>77</v>
      </c>
      <c r="C162" s="56"/>
      <c r="D162" s="57"/>
      <c r="E162" s="13">
        <v>250</v>
      </c>
      <c r="F162" s="13">
        <v>340</v>
      </c>
      <c r="G162" s="17">
        <v>6.49</v>
      </c>
      <c r="H162" s="17">
        <v>8.83</v>
      </c>
      <c r="I162" s="17">
        <v>9.4600000000000009</v>
      </c>
      <c r="J162" s="17">
        <v>12.87</v>
      </c>
      <c r="K162" s="17">
        <v>39.5</v>
      </c>
      <c r="L162" s="17">
        <v>53.72</v>
      </c>
      <c r="M162" s="17">
        <v>263.36</v>
      </c>
      <c r="N162" s="17">
        <v>358.16</v>
      </c>
    </row>
    <row r="163" spans="1:14">
      <c r="A163" s="12">
        <v>376</v>
      </c>
      <c r="B163" s="58" t="s">
        <v>15</v>
      </c>
      <c r="C163" s="59"/>
      <c r="D163" s="60"/>
      <c r="E163" s="12">
        <v>200</v>
      </c>
      <c r="F163" s="12">
        <v>200</v>
      </c>
      <c r="G163" s="18">
        <v>0.09</v>
      </c>
      <c r="H163" s="18">
        <v>0.09</v>
      </c>
      <c r="I163" s="18">
        <v>0</v>
      </c>
      <c r="J163" s="18">
        <v>0</v>
      </c>
      <c r="K163" s="18">
        <v>13</v>
      </c>
      <c r="L163" s="18">
        <v>13</v>
      </c>
      <c r="M163" s="18">
        <v>49.3</v>
      </c>
      <c r="N163" s="18">
        <v>49.3</v>
      </c>
    </row>
    <row r="164" spans="1:14">
      <c r="A164" s="12">
        <v>3</v>
      </c>
      <c r="B164" s="58" t="s">
        <v>38</v>
      </c>
      <c r="C164" s="59"/>
      <c r="D164" s="60"/>
      <c r="E164" s="12" t="s">
        <v>110</v>
      </c>
      <c r="F164" s="12" t="s">
        <v>110</v>
      </c>
      <c r="G164" s="18">
        <v>8.68</v>
      </c>
      <c r="H164" s="18">
        <v>8.68</v>
      </c>
      <c r="I164" s="18">
        <v>13.02</v>
      </c>
      <c r="J164" s="18">
        <v>13.02</v>
      </c>
      <c r="K164" s="18">
        <v>19.88</v>
      </c>
      <c r="L164" s="18">
        <v>19.88</v>
      </c>
      <c r="M164" s="18">
        <v>231</v>
      </c>
      <c r="N164" s="18">
        <v>231</v>
      </c>
    </row>
    <row r="165" spans="1:14" ht="15" thickBot="1">
      <c r="A165" s="20" t="s">
        <v>33</v>
      </c>
      <c r="B165" s="61" t="s">
        <v>39</v>
      </c>
      <c r="C165" s="62"/>
      <c r="D165" s="63"/>
      <c r="E165" s="14">
        <v>100</v>
      </c>
      <c r="F165" s="14">
        <v>130</v>
      </c>
      <c r="G165" s="19">
        <v>1.5</v>
      </c>
      <c r="H165" s="19">
        <v>1.95</v>
      </c>
      <c r="I165" s="19">
        <v>0.5</v>
      </c>
      <c r="J165" s="19">
        <v>0.65</v>
      </c>
      <c r="K165" s="19">
        <v>21</v>
      </c>
      <c r="L165" s="19">
        <v>27.3</v>
      </c>
      <c r="M165" s="19">
        <v>96</v>
      </c>
      <c r="N165" s="19">
        <v>124.8</v>
      </c>
    </row>
    <row r="166" spans="1:14" ht="15" thickBot="1">
      <c r="A166" s="2"/>
      <c r="B166" s="43" t="s">
        <v>18</v>
      </c>
      <c r="C166" s="44"/>
      <c r="D166" s="45"/>
      <c r="E166" s="16">
        <v>650</v>
      </c>
      <c r="F166" s="16">
        <v>770</v>
      </c>
      <c r="G166" s="32">
        <f>SUM(G162:G165)</f>
        <v>16.759999999999998</v>
      </c>
      <c r="H166" s="32">
        <f t="shared" ref="H166:N166" si="47">SUM(H162:H165)</f>
        <v>19.55</v>
      </c>
      <c r="I166" s="32">
        <f t="shared" si="47"/>
        <v>22.98</v>
      </c>
      <c r="J166" s="32">
        <f t="shared" si="47"/>
        <v>26.54</v>
      </c>
      <c r="K166" s="32">
        <f t="shared" si="47"/>
        <v>93.38</v>
      </c>
      <c r="L166" s="32">
        <f t="shared" si="47"/>
        <v>113.89999999999999</v>
      </c>
      <c r="M166" s="32">
        <f t="shared" si="47"/>
        <v>639.66000000000008</v>
      </c>
      <c r="N166" s="32">
        <f t="shared" si="47"/>
        <v>763.26</v>
      </c>
    </row>
    <row r="167" spans="1:14" ht="16.2" thickBot="1">
      <c r="A167" s="64" t="s">
        <v>19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</row>
    <row r="168" spans="1:14">
      <c r="A168" s="13">
        <v>71</v>
      </c>
      <c r="B168" s="55" t="s">
        <v>58</v>
      </c>
      <c r="C168" s="56"/>
      <c r="D168" s="56"/>
      <c r="E168" s="13">
        <v>100</v>
      </c>
      <c r="F168" s="3">
        <v>100</v>
      </c>
      <c r="G168" s="17">
        <v>1.1000000000000001</v>
      </c>
      <c r="H168" s="24">
        <v>1.1000000000000001</v>
      </c>
      <c r="I168" s="17">
        <v>0.2</v>
      </c>
      <c r="J168" s="24">
        <v>0.2</v>
      </c>
      <c r="K168" s="17">
        <v>3.38</v>
      </c>
      <c r="L168" s="24">
        <v>3.38</v>
      </c>
      <c r="M168" s="17">
        <v>23</v>
      </c>
      <c r="N168" s="27">
        <v>23</v>
      </c>
    </row>
    <row r="169" spans="1:14">
      <c r="A169" s="12" t="s">
        <v>81</v>
      </c>
      <c r="B169" s="38" t="s">
        <v>78</v>
      </c>
      <c r="C169" s="39"/>
      <c r="D169" s="39"/>
      <c r="E169" s="12" t="s">
        <v>111</v>
      </c>
      <c r="F169" s="21" t="s">
        <v>112</v>
      </c>
      <c r="G169" s="18">
        <v>5.16</v>
      </c>
      <c r="H169" s="25">
        <v>7</v>
      </c>
      <c r="I169" s="18">
        <v>6.56</v>
      </c>
      <c r="J169" s="25">
        <v>8.9</v>
      </c>
      <c r="K169" s="18">
        <v>7.13</v>
      </c>
      <c r="L169" s="25">
        <v>9.68</v>
      </c>
      <c r="M169" s="18">
        <v>139.80000000000001</v>
      </c>
      <c r="N169" s="28">
        <v>189.73</v>
      </c>
    </row>
    <row r="170" spans="1:14">
      <c r="A170" s="12">
        <v>291</v>
      </c>
      <c r="B170" s="38" t="s">
        <v>79</v>
      </c>
      <c r="C170" s="39"/>
      <c r="D170" s="39"/>
      <c r="E170" s="12">
        <v>260</v>
      </c>
      <c r="F170" s="21">
        <v>280</v>
      </c>
      <c r="G170" s="18">
        <v>16.760000000000002</v>
      </c>
      <c r="H170" s="25">
        <v>18.05</v>
      </c>
      <c r="I170" s="18">
        <v>21.25</v>
      </c>
      <c r="J170" s="25">
        <v>22.88</v>
      </c>
      <c r="K170" s="18">
        <v>27.1</v>
      </c>
      <c r="L170" s="25">
        <v>29.19</v>
      </c>
      <c r="M170" s="18">
        <v>301.89999999999998</v>
      </c>
      <c r="N170" s="28">
        <v>325.12</v>
      </c>
    </row>
    <row r="171" spans="1:14">
      <c r="A171" s="12" t="s">
        <v>33</v>
      </c>
      <c r="B171" s="38" t="s">
        <v>43</v>
      </c>
      <c r="C171" s="39"/>
      <c r="D171" s="39"/>
      <c r="E171" s="12">
        <v>200</v>
      </c>
      <c r="F171" s="21">
        <v>200</v>
      </c>
      <c r="G171" s="18">
        <v>1</v>
      </c>
      <c r="H171" s="25">
        <v>1</v>
      </c>
      <c r="I171" s="18">
        <v>0</v>
      </c>
      <c r="J171" s="25">
        <v>0</v>
      </c>
      <c r="K171" s="18">
        <v>25.4</v>
      </c>
      <c r="L171" s="25">
        <v>25.4</v>
      </c>
      <c r="M171" s="18">
        <v>110</v>
      </c>
      <c r="N171" s="28">
        <v>110</v>
      </c>
    </row>
    <row r="172" spans="1:14">
      <c r="A172" s="12" t="s">
        <v>33</v>
      </c>
      <c r="B172" s="38" t="s">
        <v>25</v>
      </c>
      <c r="C172" s="39"/>
      <c r="D172" s="39"/>
      <c r="E172" s="12" t="s">
        <v>28</v>
      </c>
      <c r="F172" s="21" t="s">
        <v>29</v>
      </c>
      <c r="G172" s="18">
        <v>2.54</v>
      </c>
      <c r="H172" s="25">
        <v>3.46</v>
      </c>
      <c r="I172" s="18">
        <v>0.61</v>
      </c>
      <c r="J172" s="25">
        <v>0.83</v>
      </c>
      <c r="K172" s="18">
        <v>28.71</v>
      </c>
      <c r="L172" s="25">
        <v>39.15</v>
      </c>
      <c r="M172" s="18">
        <v>150.19999999999999</v>
      </c>
      <c r="N172" s="28">
        <v>204.81</v>
      </c>
    </row>
    <row r="173" spans="1:14" ht="15" thickBot="1">
      <c r="A173" s="14" t="s">
        <v>34</v>
      </c>
      <c r="B173" s="41" t="s">
        <v>80</v>
      </c>
      <c r="C173" s="42"/>
      <c r="D173" s="42"/>
      <c r="E173" s="20">
        <v>40</v>
      </c>
      <c r="F173" s="22">
        <v>80</v>
      </c>
      <c r="G173" s="23">
        <v>1.9</v>
      </c>
      <c r="H173" s="26">
        <v>3.8</v>
      </c>
      <c r="I173" s="23">
        <v>10.8</v>
      </c>
      <c r="J173" s="26">
        <v>21.6</v>
      </c>
      <c r="K173" s="23">
        <v>14.95</v>
      </c>
      <c r="L173" s="26">
        <v>29.9</v>
      </c>
      <c r="M173" s="23">
        <v>62.65</v>
      </c>
      <c r="N173" s="29">
        <v>125.3</v>
      </c>
    </row>
    <row r="174" spans="1:14" ht="15" thickBot="1">
      <c r="A174" s="2"/>
      <c r="B174" s="43" t="s">
        <v>18</v>
      </c>
      <c r="C174" s="44"/>
      <c r="D174" s="45"/>
      <c r="E174" s="31">
        <v>990</v>
      </c>
      <c r="F174" s="31">
        <v>1140</v>
      </c>
      <c r="G174" s="30">
        <f t="shared" ref="G174:N174" si="48">SUM(G168:G173)</f>
        <v>28.46</v>
      </c>
      <c r="H174" s="30">
        <f t="shared" si="48"/>
        <v>34.409999999999997</v>
      </c>
      <c r="I174" s="30">
        <f t="shared" si="48"/>
        <v>39.42</v>
      </c>
      <c r="J174" s="30">
        <f t="shared" si="48"/>
        <v>54.41</v>
      </c>
      <c r="K174" s="30">
        <f t="shared" si="48"/>
        <v>106.67</v>
      </c>
      <c r="L174" s="30">
        <f t="shared" si="48"/>
        <v>136.70000000000002</v>
      </c>
      <c r="M174" s="30">
        <f t="shared" si="48"/>
        <v>787.55000000000007</v>
      </c>
      <c r="N174" s="30">
        <f t="shared" si="48"/>
        <v>977.96</v>
      </c>
    </row>
    <row r="175" spans="1:14" ht="21.6" thickBot="1">
      <c r="A175" s="2"/>
      <c r="B175" s="46" t="s">
        <v>30</v>
      </c>
      <c r="C175" s="47"/>
      <c r="D175" s="48"/>
      <c r="E175" s="31">
        <f t="shared" ref="E175" si="49">E166+E174</f>
        <v>1640</v>
      </c>
      <c r="F175" s="31">
        <f t="shared" ref="F175" si="50">F166+F174</f>
        <v>1910</v>
      </c>
      <c r="G175" s="30">
        <f t="shared" ref="G175" si="51">G166+G174</f>
        <v>45.22</v>
      </c>
      <c r="H175" s="30">
        <f t="shared" ref="H175" si="52">H166+H174</f>
        <v>53.959999999999994</v>
      </c>
      <c r="I175" s="30">
        <f t="shared" ref="I175" si="53">I166+I174</f>
        <v>62.400000000000006</v>
      </c>
      <c r="J175" s="30">
        <f t="shared" ref="J175" si="54">J166+J174</f>
        <v>80.949999999999989</v>
      </c>
      <c r="K175" s="30">
        <f t="shared" ref="K175" si="55">K166+K174</f>
        <v>200.05</v>
      </c>
      <c r="L175" s="30">
        <f t="shared" ref="L175" si="56">L166+L174</f>
        <v>250.60000000000002</v>
      </c>
      <c r="M175" s="30">
        <f t="shared" ref="M175" si="57">M166+M174</f>
        <v>1427.21</v>
      </c>
      <c r="N175" s="30">
        <f t="shared" ref="N175" si="58">N166+N174</f>
        <v>1741.22</v>
      </c>
    </row>
    <row r="187" spans="1:14">
      <c r="A187" s="66" t="s">
        <v>102</v>
      </c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</row>
    <row r="188" spans="1:14" ht="15" thickBot="1">
      <c r="A188" s="66" t="s">
        <v>1</v>
      </c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</row>
    <row r="189" spans="1:14" ht="18.600000000000001" thickBot="1">
      <c r="A189" s="10" t="s">
        <v>2</v>
      </c>
      <c r="B189" s="67"/>
      <c r="C189" s="68"/>
      <c r="D189" s="69"/>
      <c r="E189" s="70" t="s">
        <v>5</v>
      </c>
      <c r="F189" s="71"/>
      <c r="G189" s="72" t="s">
        <v>8</v>
      </c>
      <c r="H189" s="73"/>
      <c r="I189" s="73"/>
      <c r="J189" s="73"/>
      <c r="K189" s="73"/>
      <c r="L189" s="73"/>
      <c r="M189" s="73"/>
      <c r="N189" s="74"/>
    </row>
    <row r="190" spans="1:14" ht="18.600000000000001" thickBot="1">
      <c r="A190" s="11" t="s">
        <v>3</v>
      </c>
      <c r="B190" s="5" t="s">
        <v>4</v>
      </c>
      <c r="C190" s="6"/>
      <c r="D190" s="7"/>
      <c r="E190" s="8"/>
      <c r="F190" s="9"/>
      <c r="G190" s="75" t="s">
        <v>9</v>
      </c>
      <c r="H190" s="76"/>
      <c r="I190" s="75" t="s">
        <v>10</v>
      </c>
      <c r="J190" s="76"/>
      <c r="K190" s="75" t="s">
        <v>11</v>
      </c>
      <c r="L190" s="76"/>
      <c r="M190" s="75" t="s">
        <v>12</v>
      </c>
      <c r="N190" s="76"/>
    </row>
    <row r="191" spans="1:14" ht="18.600000000000001" thickBot="1">
      <c r="A191" s="4"/>
      <c r="B191" s="49"/>
      <c r="C191" s="50"/>
      <c r="D191" s="51"/>
      <c r="E191" s="15" t="s">
        <v>6</v>
      </c>
      <c r="F191" s="15" t="s">
        <v>7</v>
      </c>
      <c r="G191" s="15" t="s">
        <v>6</v>
      </c>
      <c r="H191" s="15" t="s">
        <v>7</v>
      </c>
      <c r="I191" s="15" t="s">
        <v>6</v>
      </c>
      <c r="J191" s="15" t="s">
        <v>7</v>
      </c>
      <c r="K191" s="15" t="s">
        <v>6</v>
      </c>
      <c r="L191" s="15" t="s">
        <v>7</v>
      </c>
      <c r="M191" s="15" t="s">
        <v>6</v>
      </c>
      <c r="N191" s="15" t="s">
        <v>7</v>
      </c>
    </row>
    <row r="192" spans="1:14" ht="16.2" thickBot="1">
      <c r="A192" s="52" t="s">
        <v>13</v>
      </c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4"/>
    </row>
    <row r="193" spans="1:14">
      <c r="A193" s="13">
        <v>173</v>
      </c>
      <c r="B193" s="55" t="s">
        <v>103</v>
      </c>
      <c r="C193" s="56"/>
      <c r="D193" s="57"/>
      <c r="E193" s="13">
        <v>250</v>
      </c>
      <c r="F193" s="13">
        <v>300</v>
      </c>
      <c r="G193" s="17">
        <v>6.5</v>
      </c>
      <c r="H193" s="17">
        <v>7.8</v>
      </c>
      <c r="I193" s="17">
        <v>10.25</v>
      </c>
      <c r="J193" s="17">
        <v>12.3</v>
      </c>
      <c r="K193" s="17">
        <v>38.75</v>
      </c>
      <c r="L193" s="17">
        <v>46.5</v>
      </c>
      <c r="M193" s="17">
        <v>272.5</v>
      </c>
      <c r="N193" s="17">
        <v>327</v>
      </c>
    </row>
    <row r="194" spans="1:14">
      <c r="A194" s="12">
        <v>380</v>
      </c>
      <c r="B194" s="58" t="s">
        <v>37</v>
      </c>
      <c r="C194" s="59"/>
      <c r="D194" s="60"/>
      <c r="E194" s="12">
        <v>200</v>
      </c>
      <c r="F194" s="12">
        <v>200</v>
      </c>
      <c r="G194" s="18">
        <v>3.46</v>
      </c>
      <c r="H194" s="18">
        <v>3.46</v>
      </c>
      <c r="I194" s="18">
        <v>2.6</v>
      </c>
      <c r="J194" s="18">
        <v>2.6</v>
      </c>
      <c r="K194" s="18">
        <v>28.33</v>
      </c>
      <c r="L194" s="18">
        <v>28.33</v>
      </c>
      <c r="M194" s="18">
        <v>151.54</v>
      </c>
      <c r="N194" s="18">
        <v>151.54</v>
      </c>
    </row>
    <row r="195" spans="1:14">
      <c r="A195" s="12">
        <v>1</v>
      </c>
      <c r="B195" s="58" t="s">
        <v>83</v>
      </c>
      <c r="C195" s="59"/>
      <c r="D195" s="60"/>
      <c r="E195" s="12" t="s">
        <v>107</v>
      </c>
      <c r="F195" s="12" t="s">
        <v>107</v>
      </c>
      <c r="G195" s="18">
        <v>4.9000000000000004</v>
      </c>
      <c r="H195" s="18">
        <v>4.9000000000000004</v>
      </c>
      <c r="I195" s="18">
        <v>7.98</v>
      </c>
      <c r="J195" s="18">
        <v>7.98</v>
      </c>
      <c r="K195" s="18">
        <v>25.3</v>
      </c>
      <c r="L195" s="18">
        <v>25.3</v>
      </c>
      <c r="M195" s="18">
        <v>192.2</v>
      </c>
      <c r="N195" s="18">
        <v>192.2</v>
      </c>
    </row>
    <row r="196" spans="1:14" ht="15" thickBot="1">
      <c r="A196" s="20" t="s">
        <v>33</v>
      </c>
      <c r="B196" s="61" t="s">
        <v>39</v>
      </c>
      <c r="C196" s="62"/>
      <c r="D196" s="63"/>
      <c r="E196" s="14">
        <v>100</v>
      </c>
      <c r="F196" s="14">
        <v>150</v>
      </c>
      <c r="G196" s="19">
        <v>0.2</v>
      </c>
      <c r="H196" s="19">
        <v>0.3</v>
      </c>
      <c r="I196" s="19">
        <v>0</v>
      </c>
      <c r="J196" s="19">
        <v>0</v>
      </c>
      <c r="K196" s="19">
        <v>10.1</v>
      </c>
      <c r="L196" s="19">
        <v>15.15</v>
      </c>
      <c r="M196" s="19">
        <v>42</v>
      </c>
      <c r="N196" s="19">
        <v>63</v>
      </c>
    </row>
    <row r="197" spans="1:14" ht="15" thickBot="1">
      <c r="A197" s="2"/>
      <c r="B197" s="43" t="s">
        <v>18</v>
      </c>
      <c r="C197" s="44"/>
      <c r="D197" s="45"/>
      <c r="E197" s="16">
        <v>630</v>
      </c>
      <c r="F197" s="16">
        <v>730</v>
      </c>
      <c r="G197" s="32">
        <f>SUM(G193:G196)</f>
        <v>15.06</v>
      </c>
      <c r="H197" s="32">
        <f t="shared" ref="H197:N197" si="59">SUM(H193:H196)</f>
        <v>16.46</v>
      </c>
      <c r="I197" s="32">
        <f t="shared" si="59"/>
        <v>20.83</v>
      </c>
      <c r="J197" s="32">
        <f t="shared" si="59"/>
        <v>22.880000000000003</v>
      </c>
      <c r="K197" s="32">
        <f t="shared" si="59"/>
        <v>102.47999999999999</v>
      </c>
      <c r="L197" s="32">
        <f t="shared" si="59"/>
        <v>115.28</v>
      </c>
      <c r="M197" s="32">
        <f t="shared" si="59"/>
        <v>658.24</v>
      </c>
      <c r="N197" s="32">
        <f t="shared" si="59"/>
        <v>733.74</v>
      </c>
    </row>
    <row r="198" spans="1:14" ht="16.2" thickBot="1">
      <c r="A198" s="64" t="s">
        <v>19</v>
      </c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</row>
    <row r="199" spans="1:14">
      <c r="A199" s="13">
        <v>71</v>
      </c>
      <c r="B199" s="55" t="s">
        <v>20</v>
      </c>
      <c r="C199" s="56"/>
      <c r="D199" s="56"/>
      <c r="E199" s="13">
        <v>100</v>
      </c>
      <c r="F199" s="3">
        <v>100</v>
      </c>
      <c r="G199" s="17">
        <v>0.8</v>
      </c>
      <c r="H199" s="24">
        <v>0.8</v>
      </c>
      <c r="I199" s="17">
        <v>0.1</v>
      </c>
      <c r="J199" s="24">
        <v>0.1</v>
      </c>
      <c r="K199" s="17">
        <v>2.6</v>
      </c>
      <c r="L199" s="24">
        <v>2.6</v>
      </c>
      <c r="M199" s="17">
        <v>14</v>
      </c>
      <c r="N199" s="27">
        <v>14</v>
      </c>
    </row>
    <row r="200" spans="1:14">
      <c r="A200" s="33" t="s">
        <v>106</v>
      </c>
      <c r="B200" s="38" t="s">
        <v>105</v>
      </c>
      <c r="C200" s="39"/>
      <c r="D200" s="40"/>
      <c r="E200" s="33" t="s">
        <v>113</v>
      </c>
      <c r="F200" s="35" t="s">
        <v>75</v>
      </c>
      <c r="G200" s="34">
        <v>8.33</v>
      </c>
      <c r="H200" s="36">
        <v>9.59</v>
      </c>
      <c r="I200" s="34">
        <v>4.33</v>
      </c>
      <c r="J200" s="36">
        <v>4.99</v>
      </c>
      <c r="K200" s="34">
        <v>12.99</v>
      </c>
      <c r="L200" s="36">
        <v>14.95</v>
      </c>
      <c r="M200" s="34">
        <v>120.4</v>
      </c>
      <c r="N200" s="37">
        <v>138.63999999999999</v>
      </c>
    </row>
    <row r="201" spans="1:14">
      <c r="A201" s="12">
        <v>259</v>
      </c>
      <c r="B201" s="38" t="s">
        <v>104</v>
      </c>
      <c r="C201" s="39"/>
      <c r="D201" s="39"/>
      <c r="E201" s="12">
        <v>260</v>
      </c>
      <c r="F201" s="21">
        <v>350</v>
      </c>
      <c r="G201" s="18">
        <v>16.899999999999999</v>
      </c>
      <c r="H201" s="25">
        <v>22.75</v>
      </c>
      <c r="I201" s="18">
        <v>10.4</v>
      </c>
      <c r="J201" s="25">
        <v>14</v>
      </c>
      <c r="K201" s="18">
        <v>28.86</v>
      </c>
      <c r="L201" s="25">
        <v>38.85</v>
      </c>
      <c r="M201" s="18">
        <v>280.8</v>
      </c>
      <c r="N201" s="28">
        <v>378</v>
      </c>
    </row>
    <row r="202" spans="1:14">
      <c r="A202" s="12">
        <v>591</v>
      </c>
      <c r="B202" s="38" t="s">
        <v>62</v>
      </c>
      <c r="C202" s="39"/>
      <c r="D202" s="39"/>
      <c r="E202" s="12">
        <v>200</v>
      </c>
      <c r="F202" s="21">
        <v>200</v>
      </c>
      <c r="G202" s="18">
        <v>0</v>
      </c>
      <c r="H202" s="25">
        <v>0</v>
      </c>
      <c r="I202" s="18">
        <v>0</v>
      </c>
      <c r="J202" s="25">
        <v>0</v>
      </c>
      <c r="K202" s="18">
        <v>31</v>
      </c>
      <c r="L202" s="25">
        <v>31</v>
      </c>
      <c r="M202" s="18">
        <v>118</v>
      </c>
      <c r="N202" s="28">
        <v>118</v>
      </c>
    </row>
    <row r="203" spans="1:14">
      <c r="A203" s="12" t="s">
        <v>33</v>
      </c>
      <c r="B203" s="38" t="s">
        <v>25</v>
      </c>
      <c r="C203" s="39"/>
      <c r="D203" s="39"/>
      <c r="E203" s="12" t="s">
        <v>28</v>
      </c>
      <c r="F203" s="21" t="s">
        <v>29</v>
      </c>
      <c r="G203" s="18">
        <v>2.54</v>
      </c>
      <c r="H203" s="25">
        <v>3.46</v>
      </c>
      <c r="I203" s="18">
        <v>0.61</v>
      </c>
      <c r="J203" s="25">
        <v>0.83</v>
      </c>
      <c r="K203" s="18">
        <v>28.71</v>
      </c>
      <c r="L203" s="25">
        <v>39.15</v>
      </c>
      <c r="M203" s="18">
        <v>150.19999999999999</v>
      </c>
      <c r="N203" s="28">
        <v>204.81</v>
      </c>
    </row>
    <row r="204" spans="1:14" ht="15" thickBot="1">
      <c r="A204" s="14" t="s">
        <v>34</v>
      </c>
      <c r="B204" s="41" t="s">
        <v>73</v>
      </c>
      <c r="C204" s="42"/>
      <c r="D204" s="42"/>
      <c r="E204" s="20">
        <v>200</v>
      </c>
      <c r="F204" s="22">
        <v>200</v>
      </c>
      <c r="G204" s="23">
        <v>0.7</v>
      </c>
      <c r="H204" s="26">
        <v>0.7</v>
      </c>
      <c r="I204" s="23">
        <v>0.2</v>
      </c>
      <c r="J204" s="26">
        <v>0.2</v>
      </c>
      <c r="K204" s="23">
        <v>23.6</v>
      </c>
      <c r="L204" s="26">
        <v>23.6</v>
      </c>
      <c r="M204" s="23">
        <v>104</v>
      </c>
      <c r="N204" s="29">
        <v>104</v>
      </c>
    </row>
    <row r="205" spans="1:14" ht="15" thickBot="1">
      <c r="A205" s="2"/>
      <c r="B205" s="43" t="s">
        <v>18</v>
      </c>
      <c r="C205" s="44"/>
      <c r="D205" s="45"/>
      <c r="E205" s="31">
        <v>1120</v>
      </c>
      <c r="F205" s="31">
        <v>1210</v>
      </c>
      <c r="G205" s="30">
        <f t="shared" ref="G205:N205" si="60">SUM(G199:G204)</f>
        <v>29.27</v>
      </c>
      <c r="H205" s="30">
        <f t="shared" si="60"/>
        <v>37.300000000000004</v>
      </c>
      <c r="I205" s="30">
        <f t="shared" si="60"/>
        <v>15.639999999999999</v>
      </c>
      <c r="J205" s="30">
        <f t="shared" si="60"/>
        <v>20.119999999999997</v>
      </c>
      <c r="K205" s="30">
        <f t="shared" si="60"/>
        <v>127.75999999999999</v>
      </c>
      <c r="L205" s="30">
        <f t="shared" si="60"/>
        <v>150.15</v>
      </c>
      <c r="M205" s="30">
        <f t="shared" si="60"/>
        <v>787.40000000000009</v>
      </c>
      <c r="N205" s="30">
        <f t="shared" si="60"/>
        <v>957.45</v>
      </c>
    </row>
    <row r="206" spans="1:14" ht="21.6" thickBot="1">
      <c r="A206" s="2"/>
      <c r="B206" s="46" t="s">
        <v>30</v>
      </c>
      <c r="C206" s="47"/>
      <c r="D206" s="48"/>
      <c r="E206" s="31">
        <f t="shared" ref="E206:N206" si="61">E197+E205</f>
        <v>1750</v>
      </c>
      <c r="F206" s="31">
        <f t="shared" si="61"/>
        <v>1940</v>
      </c>
      <c r="G206" s="30">
        <f t="shared" si="61"/>
        <v>44.33</v>
      </c>
      <c r="H206" s="30">
        <f t="shared" si="61"/>
        <v>53.760000000000005</v>
      </c>
      <c r="I206" s="30">
        <f t="shared" si="61"/>
        <v>36.47</v>
      </c>
      <c r="J206" s="30">
        <f t="shared" si="61"/>
        <v>43</v>
      </c>
      <c r="K206" s="30">
        <f t="shared" si="61"/>
        <v>230.23999999999998</v>
      </c>
      <c r="L206" s="30">
        <f t="shared" si="61"/>
        <v>265.43</v>
      </c>
      <c r="M206" s="30">
        <f t="shared" si="61"/>
        <v>1445.64</v>
      </c>
      <c r="N206" s="30">
        <f t="shared" si="61"/>
        <v>1691.19</v>
      </c>
    </row>
    <row r="218" spans="1:14">
      <c r="A218" s="66" t="s">
        <v>84</v>
      </c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</row>
    <row r="219" spans="1:14" ht="15" thickBot="1">
      <c r="A219" s="66" t="s">
        <v>1</v>
      </c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</row>
    <row r="220" spans="1:14" ht="18.600000000000001" thickBot="1">
      <c r="A220" s="10" t="s">
        <v>2</v>
      </c>
      <c r="B220" s="67"/>
      <c r="C220" s="68"/>
      <c r="D220" s="69"/>
      <c r="E220" s="70" t="s">
        <v>5</v>
      </c>
      <c r="F220" s="71"/>
      <c r="G220" s="72" t="s">
        <v>8</v>
      </c>
      <c r="H220" s="73"/>
      <c r="I220" s="73"/>
      <c r="J220" s="73"/>
      <c r="K220" s="73"/>
      <c r="L220" s="73"/>
      <c r="M220" s="73"/>
      <c r="N220" s="74"/>
    </row>
    <row r="221" spans="1:14" ht="18.600000000000001" thickBot="1">
      <c r="A221" s="11" t="s">
        <v>3</v>
      </c>
      <c r="B221" s="5" t="s">
        <v>4</v>
      </c>
      <c r="C221" s="6"/>
      <c r="D221" s="7"/>
      <c r="E221" s="8"/>
      <c r="F221" s="9"/>
      <c r="G221" s="75" t="s">
        <v>9</v>
      </c>
      <c r="H221" s="76"/>
      <c r="I221" s="75" t="s">
        <v>10</v>
      </c>
      <c r="J221" s="76"/>
      <c r="K221" s="75" t="s">
        <v>11</v>
      </c>
      <c r="L221" s="76"/>
      <c r="M221" s="75" t="s">
        <v>12</v>
      </c>
      <c r="N221" s="76"/>
    </row>
    <row r="222" spans="1:14" ht="18.600000000000001" thickBot="1">
      <c r="A222" s="4"/>
      <c r="B222" s="49"/>
      <c r="C222" s="50"/>
      <c r="D222" s="51"/>
      <c r="E222" s="15" t="s">
        <v>6</v>
      </c>
      <c r="F222" s="15" t="s">
        <v>7</v>
      </c>
      <c r="G222" s="15" t="s">
        <v>6</v>
      </c>
      <c r="H222" s="15" t="s">
        <v>7</v>
      </c>
      <c r="I222" s="15" t="s">
        <v>6</v>
      </c>
      <c r="J222" s="15" t="s">
        <v>7</v>
      </c>
      <c r="K222" s="15" t="s">
        <v>6</v>
      </c>
      <c r="L222" s="15" t="s">
        <v>7</v>
      </c>
      <c r="M222" s="15" t="s">
        <v>6</v>
      </c>
      <c r="N222" s="15" t="s">
        <v>7</v>
      </c>
    </row>
    <row r="223" spans="1:14" ht="16.2" thickBot="1">
      <c r="A223" s="52" t="s">
        <v>13</v>
      </c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4"/>
    </row>
    <row r="224" spans="1:14">
      <c r="A224" s="13">
        <v>174</v>
      </c>
      <c r="B224" s="55" t="s">
        <v>85</v>
      </c>
      <c r="C224" s="56"/>
      <c r="D224" s="57"/>
      <c r="E224" s="13">
        <v>200</v>
      </c>
      <c r="F224" s="13">
        <v>300</v>
      </c>
      <c r="G224" s="17">
        <v>3.71</v>
      </c>
      <c r="H224" s="17">
        <v>5.56</v>
      </c>
      <c r="I224" s="17">
        <v>5.85</v>
      </c>
      <c r="J224" s="17">
        <v>8.7799999999999994</v>
      </c>
      <c r="K224" s="17">
        <v>22.14</v>
      </c>
      <c r="L224" s="17">
        <v>33.21</v>
      </c>
      <c r="M224" s="17">
        <v>155.69999999999999</v>
      </c>
      <c r="N224" s="17">
        <v>233.56</v>
      </c>
    </row>
    <row r="225" spans="1:14">
      <c r="A225" s="12">
        <v>382</v>
      </c>
      <c r="B225" s="58" t="s">
        <v>47</v>
      </c>
      <c r="C225" s="59"/>
      <c r="D225" s="60"/>
      <c r="E225" s="12">
        <v>200</v>
      </c>
      <c r="F225" s="12">
        <v>200</v>
      </c>
      <c r="G225" s="18">
        <v>3.76</v>
      </c>
      <c r="H225" s="18">
        <v>3.76</v>
      </c>
      <c r="I225" s="18">
        <v>3.2</v>
      </c>
      <c r="J225" s="18">
        <v>3.2</v>
      </c>
      <c r="K225" s="18">
        <v>26.74</v>
      </c>
      <c r="L225" s="18">
        <v>26.74</v>
      </c>
      <c r="M225" s="18">
        <v>150.80000000000001</v>
      </c>
      <c r="N225" s="18">
        <v>150.80000000000001</v>
      </c>
    </row>
    <row r="226" spans="1:14">
      <c r="A226" s="12">
        <v>209</v>
      </c>
      <c r="B226" s="38" t="s">
        <v>68</v>
      </c>
      <c r="C226" s="39"/>
      <c r="D226" s="40"/>
      <c r="E226" s="12">
        <v>40</v>
      </c>
      <c r="F226" s="12">
        <v>40</v>
      </c>
      <c r="G226" s="18">
        <v>5.0999999999999996</v>
      </c>
      <c r="H226" s="18">
        <v>5.0999999999999996</v>
      </c>
      <c r="I226" s="18">
        <v>4.5999999999999996</v>
      </c>
      <c r="J226" s="18">
        <v>4.5999999999999996</v>
      </c>
      <c r="K226" s="18">
        <v>0.3</v>
      </c>
      <c r="L226" s="18">
        <v>0.3</v>
      </c>
      <c r="M226" s="18">
        <v>63</v>
      </c>
      <c r="N226" s="18">
        <v>63</v>
      </c>
    </row>
    <row r="227" spans="1:14">
      <c r="A227" s="12">
        <v>3</v>
      </c>
      <c r="B227" s="58" t="s">
        <v>38</v>
      </c>
      <c r="C227" s="59"/>
      <c r="D227" s="60"/>
      <c r="E227" s="12" t="s">
        <v>110</v>
      </c>
      <c r="F227" s="12" t="s">
        <v>110</v>
      </c>
      <c r="G227" s="18">
        <v>8.68</v>
      </c>
      <c r="H227" s="18">
        <v>8.68</v>
      </c>
      <c r="I227" s="18">
        <v>13.02</v>
      </c>
      <c r="J227" s="18">
        <v>13.02</v>
      </c>
      <c r="K227" s="18">
        <v>19.88</v>
      </c>
      <c r="L227" s="18">
        <v>19.88</v>
      </c>
      <c r="M227" s="18">
        <v>231</v>
      </c>
      <c r="N227" s="18">
        <v>231</v>
      </c>
    </row>
    <row r="228" spans="1:14" ht="15" thickBot="1">
      <c r="A228" s="20" t="s">
        <v>33</v>
      </c>
      <c r="B228" s="61" t="s">
        <v>39</v>
      </c>
      <c r="C228" s="62"/>
      <c r="D228" s="63"/>
      <c r="E228" s="14">
        <v>100</v>
      </c>
      <c r="F228" s="14">
        <v>150</v>
      </c>
      <c r="G228" s="19">
        <v>0.4</v>
      </c>
      <c r="H228" s="19">
        <v>0.6</v>
      </c>
      <c r="I228" s="19">
        <v>0.3</v>
      </c>
      <c r="J228" s="19">
        <v>0.45</v>
      </c>
      <c r="K228" s="19">
        <v>10.3</v>
      </c>
      <c r="L228" s="19">
        <v>15.45</v>
      </c>
      <c r="M228" s="19">
        <v>47</v>
      </c>
      <c r="N228" s="19">
        <v>70.5</v>
      </c>
    </row>
    <row r="229" spans="1:14" ht="15" thickBot="1">
      <c r="A229" s="2"/>
      <c r="B229" s="43" t="s">
        <v>18</v>
      </c>
      <c r="C229" s="44"/>
      <c r="D229" s="45"/>
      <c r="E229" s="16">
        <v>640</v>
      </c>
      <c r="F229" s="16">
        <v>790</v>
      </c>
      <c r="G229" s="32">
        <f>SUM(G224:G228)</f>
        <v>21.65</v>
      </c>
      <c r="H229" s="32">
        <f t="shared" ref="H229:N229" si="62">SUM(H224:H228)</f>
        <v>23.700000000000003</v>
      </c>
      <c r="I229" s="32">
        <f t="shared" si="62"/>
        <v>26.970000000000002</v>
      </c>
      <c r="J229" s="32">
        <f t="shared" si="62"/>
        <v>30.049999999999997</v>
      </c>
      <c r="K229" s="32">
        <f t="shared" si="62"/>
        <v>79.359999999999985</v>
      </c>
      <c r="L229" s="32">
        <f t="shared" si="62"/>
        <v>95.58</v>
      </c>
      <c r="M229" s="32">
        <f t="shared" si="62"/>
        <v>647.5</v>
      </c>
      <c r="N229" s="32">
        <f t="shared" si="62"/>
        <v>748.86</v>
      </c>
    </row>
    <row r="230" spans="1:14" ht="16.2" thickBot="1">
      <c r="A230" s="64" t="s">
        <v>19</v>
      </c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</row>
    <row r="231" spans="1:14">
      <c r="A231" s="13">
        <v>71</v>
      </c>
      <c r="B231" s="55" t="s">
        <v>40</v>
      </c>
      <c r="C231" s="56"/>
      <c r="D231" s="56"/>
      <c r="E231" s="13">
        <v>100</v>
      </c>
      <c r="F231" s="3">
        <v>100</v>
      </c>
      <c r="G231" s="17">
        <v>1.1000000000000001</v>
      </c>
      <c r="H231" s="24">
        <v>1.1000000000000001</v>
      </c>
      <c r="I231" s="17">
        <v>0.2</v>
      </c>
      <c r="J231" s="24">
        <v>0.2</v>
      </c>
      <c r="K231" s="17">
        <v>3.38</v>
      </c>
      <c r="L231" s="24">
        <v>3.38</v>
      </c>
      <c r="M231" s="17">
        <v>23</v>
      </c>
      <c r="N231" s="27">
        <v>23</v>
      </c>
    </row>
    <row r="232" spans="1:14">
      <c r="A232" s="12">
        <v>157</v>
      </c>
      <c r="B232" s="38" t="s">
        <v>86</v>
      </c>
      <c r="C232" s="39"/>
      <c r="D232" s="39"/>
      <c r="E232" s="12" t="s">
        <v>114</v>
      </c>
      <c r="F232" s="21" t="s">
        <v>115</v>
      </c>
      <c r="G232" s="18">
        <v>7.98</v>
      </c>
      <c r="H232" s="25">
        <v>9.43</v>
      </c>
      <c r="I232" s="18">
        <v>10.64</v>
      </c>
      <c r="J232" s="25">
        <v>12.57</v>
      </c>
      <c r="K232" s="18">
        <v>4.9400000000000004</v>
      </c>
      <c r="L232" s="25">
        <v>5.84</v>
      </c>
      <c r="M232" s="18">
        <v>148.19999999999999</v>
      </c>
      <c r="N232" s="28">
        <v>175.15</v>
      </c>
    </row>
    <row r="233" spans="1:14">
      <c r="A233" s="12">
        <v>294</v>
      </c>
      <c r="B233" s="38" t="s">
        <v>87</v>
      </c>
      <c r="C233" s="39"/>
      <c r="D233" s="39"/>
      <c r="E233" s="12">
        <v>100</v>
      </c>
      <c r="F233" s="21">
        <v>100</v>
      </c>
      <c r="G233" s="18">
        <v>18.2</v>
      </c>
      <c r="H233" s="25">
        <v>18.2</v>
      </c>
      <c r="I233" s="18">
        <v>10.4</v>
      </c>
      <c r="J233" s="25">
        <v>10.4</v>
      </c>
      <c r="K233" s="18">
        <v>13.8</v>
      </c>
      <c r="L233" s="25">
        <v>13.8</v>
      </c>
      <c r="M233" s="18">
        <v>160.19999999999999</v>
      </c>
      <c r="N233" s="28">
        <v>160.19999999999999</v>
      </c>
    </row>
    <row r="234" spans="1:14">
      <c r="A234" s="12">
        <v>312</v>
      </c>
      <c r="B234" s="38" t="s">
        <v>50</v>
      </c>
      <c r="C234" s="39"/>
      <c r="D234" s="39"/>
      <c r="E234" s="12">
        <v>150</v>
      </c>
      <c r="F234" s="21">
        <v>180</v>
      </c>
      <c r="G234" s="18">
        <v>2.91</v>
      </c>
      <c r="H234" s="25">
        <v>3.49</v>
      </c>
      <c r="I234" s="18">
        <v>4.71</v>
      </c>
      <c r="J234" s="25">
        <v>5.65</v>
      </c>
      <c r="K234" s="18">
        <v>20.13</v>
      </c>
      <c r="L234" s="25">
        <v>24.16</v>
      </c>
      <c r="M234" s="18">
        <v>119.28</v>
      </c>
      <c r="N234" s="28">
        <v>143.13</v>
      </c>
    </row>
    <row r="235" spans="1:14">
      <c r="A235" s="12">
        <v>348</v>
      </c>
      <c r="B235" s="38" t="s">
        <v>88</v>
      </c>
      <c r="C235" s="39"/>
      <c r="D235" s="40"/>
      <c r="E235" s="12">
        <v>200</v>
      </c>
      <c r="F235" s="21">
        <v>200</v>
      </c>
      <c r="G235" s="18">
        <v>0.2</v>
      </c>
      <c r="H235" s="25">
        <v>0.2</v>
      </c>
      <c r="I235" s="18">
        <v>0.2</v>
      </c>
      <c r="J235" s="25">
        <v>0.2</v>
      </c>
      <c r="K235" s="18">
        <v>27.2</v>
      </c>
      <c r="L235" s="25">
        <v>27.2</v>
      </c>
      <c r="M235" s="18">
        <v>128</v>
      </c>
      <c r="N235" s="28">
        <v>128</v>
      </c>
    </row>
    <row r="236" spans="1:14">
      <c r="A236" s="12" t="s">
        <v>33</v>
      </c>
      <c r="B236" s="38" t="s">
        <v>25</v>
      </c>
      <c r="C236" s="39"/>
      <c r="D236" s="39"/>
      <c r="E236" s="12" t="s">
        <v>28</v>
      </c>
      <c r="F236" s="21" t="s">
        <v>29</v>
      </c>
      <c r="G236" s="18">
        <v>2.54</v>
      </c>
      <c r="H236" s="25">
        <v>3.46</v>
      </c>
      <c r="I236" s="18">
        <v>0.61</v>
      </c>
      <c r="J236" s="25">
        <v>0.83</v>
      </c>
      <c r="K236" s="18">
        <v>28.71</v>
      </c>
      <c r="L236" s="25">
        <v>39.15</v>
      </c>
      <c r="M236" s="18">
        <v>150.19999999999999</v>
      </c>
      <c r="N236" s="28">
        <v>204.81</v>
      </c>
    </row>
    <row r="237" spans="1:14" ht="15" thickBot="1">
      <c r="A237" s="14" t="s">
        <v>34</v>
      </c>
      <c r="B237" s="41" t="s">
        <v>26</v>
      </c>
      <c r="C237" s="42"/>
      <c r="D237" s="42"/>
      <c r="E237" s="20">
        <v>40</v>
      </c>
      <c r="F237" s="22">
        <v>60</v>
      </c>
      <c r="G237" s="23">
        <v>2</v>
      </c>
      <c r="H237" s="26">
        <v>3</v>
      </c>
      <c r="I237" s="23">
        <v>2.61</v>
      </c>
      <c r="J237" s="26">
        <v>3.92</v>
      </c>
      <c r="K237" s="23">
        <v>19.84</v>
      </c>
      <c r="L237" s="26">
        <v>29.76</v>
      </c>
      <c r="M237" s="23">
        <v>56.2</v>
      </c>
      <c r="N237" s="29">
        <v>84.3</v>
      </c>
    </row>
    <row r="238" spans="1:14" ht="15" thickBot="1">
      <c r="A238" s="2"/>
      <c r="B238" s="43" t="s">
        <v>18</v>
      </c>
      <c r="C238" s="44"/>
      <c r="D238" s="45"/>
      <c r="E238" s="31">
        <v>960</v>
      </c>
      <c r="F238" s="31">
        <v>1100</v>
      </c>
      <c r="G238" s="30">
        <f>SUM(G231:G237)</f>
        <v>34.93</v>
      </c>
      <c r="H238" s="30">
        <f t="shared" ref="H238:N238" si="63">SUM(H231:H237)</f>
        <v>38.880000000000003</v>
      </c>
      <c r="I238" s="30">
        <f t="shared" si="63"/>
        <v>29.37</v>
      </c>
      <c r="J238" s="30">
        <f t="shared" ref="J238" si="64">SUM(J231:J237)</f>
        <v>33.769999999999996</v>
      </c>
      <c r="K238" s="30">
        <f t="shared" ref="K238" si="65">SUM(K231:K237)</f>
        <v>118</v>
      </c>
      <c r="L238" s="30">
        <f t="shared" si="63"/>
        <v>143.29</v>
      </c>
      <c r="M238" s="30">
        <f t="shared" si="63"/>
        <v>785.07999999999993</v>
      </c>
      <c r="N238" s="30">
        <f t="shared" si="63"/>
        <v>918.58999999999992</v>
      </c>
    </row>
    <row r="239" spans="1:14" ht="21.6" thickBot="1">
      <c r="A239" s="2"/>
      <c r="B239" s="46" t="s">
        <v>30</v>
      </c>
      <c r="C239" s="47"/>
      <c r="D239" s="48"/>
      <c r="E239" s="31">
        <f t="shared" ref="E239" si="66">E229+E238</f>
        <v>1600</v>
      </c>
      <c r="F239" s="31">
        <f t="shared" ref="F239" si="67">F229+F238</f>
        <v>1890</v>
      </c>
      <c r="G239" s="30">
        <f>SUM(G231:G238)</f>
        <v>69.86</v>
      </c>
      <c r="H239" s="30">
        <f t="shared" ref="H239" si="68">H229+H238</f>
        <v>62.580000000000005</v>
      </c>
      <c r="I239" s="30">
        <f t="shared" ref="I239" si="69">I229+I238</f>
        <v>56.34</v>
      </c>
      <c r="J239" s="30">
        <f t="shared" ref="J239" si="70">J229+J238</f>
        <v>63.819999999999993</v>
      </c>
      <c r="K239" s="30">
        <f t="shared" ref="K239" si="71">K229+K238</f>
        <v>197.35999999999999</v>
      </c>
      <c r="L239" s="30">
        <f t="shared" ref="L239" si="72">L229+L238</f>
        <v>238.87</v>
      </c>
      <c r="M239" s="30">
        <f t="shared" ref="M239" si="73">M229+M238</f>
        <v>1432.58</v>
      </c>
      <c r="N239" s="30">
        <f t="shared" ref="N239" si="74">N229+N238</f>
        <v>1667.4499999999998</v>
      </c>
    </row>
    <row r="249" spans="1:14">
      <c r="A249" s="66" t="s">
        <v>89</v>
      </c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</row>
    <row r="250" spans="1:14" ht="15" thickBot="1">
      <c r="A250" s="66" t="s">
        <v>1</v>
      </c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</row>
    <row r="251" spans="1:14" ht="18.600000000000001" thickBot="1">
      <c r="A251" s="10" t="s">
        <v>2</v>
      </c>
      <c r="B251" s="67"/>
      <c r="C251" s="68"/>
      <c r="D251" s="69"/>
      <c r="E251" s="70" t="s">
        <v>5</v>
      </c>
      <c r="F251" s="71"/>
      <c r="G251" s="72" t="s">
        <v>8</v>
      </c>
      <c r="H251" s="73"/>
      <c r="I251" s="73"/>
      <c r="J251" s="73"/>
      <c r="K251" s="73"/>
      <c r="L251" s="73"/>
      <c r="M251" s="73"/>
      <c r="N251" s="74"/>
    </row>
    <row r="252" spans="1:14" ht="18.600000000000001" thickBot="1">
      <c r="A252" s="11" t="s">
        <v>3</v>
      </c>
      <c r="B252" s="5" t="s">
        <v>4</v>
      </c>
      <c r="C252" s="6"/>
      <c r="D252" s="7"/>
      <c r="E252" s="8"/>
      <c r="F252" s="9"/>
      <c r="G252" s="75" t="s">
        <v>9</v>
      </c>
      <c r="H252" s="76"/>
      <c r="I252" s="75" t="s">
        <v>10</v>
      </c>
      <c r="J252" s="76"/>
      <c r="K252" s="75" t="s">
        <v>11</v>
      </c>
      <c r="L252" s="76"/>
      <c r="M252" s="75" t="s">
        <v>12</v>
      </c>
      <c r="N252" s="76"/>
    </row>
    <row r="253" spans="1:14" ht="18.600000000000001" thickBot="1">
      <c r="A253" s="4"/>
      <c r="B253" s="49"/>
      <c r="C253" s="50"/>
      <c r="D253" s="51"/>
      <c r="E253" s="15" t="s">
        <v>6</v>
      </c>
      <c r="F253" s="15" t="s">
        <v>7</v>
      </c>
      <c r="G253" s="15" t="s">
        <v>6</v>
      </c>
      <c r="H253" s="15" t="s">
        <v>7</v>
      </c>
      <c r="I253" s="15" t="s">
        <v>6</v>
      </c>
      <c r="J253" s="15" t="s">
        <v>7</v>
      </c>
      <c r="K253" s="15" t="s">
        <v>6</v>
      </c>
      <c r="L253" s="15" t="s">
        <v>7</v>
      </c>
      <c r="M253" s="15" t="s">
        <v>6</v>
      </c>
      <c r="N253" s="15" t="s">
        <v>7</v>
      </c>
    </row>
    <row r="254" spans="1:14" ht="16.2" thickBot="1">
      <c r="A254" s="52" t="s">
        <v>13</v>
      </c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4"/>
    </row>
    <row r="255" spans="1:14">
      <c r="A255" s="13">
        <v>173</v>
      </c>
      <c r="B255" s="55" t="s">
        <v>90</v>
      </c>
      <c r="C255" s="56"/>
      <c r="D255" s="57"/>
      <c r="E255" s="13">
        <v>250</v>
      </c>
      <c r="F255" s="13">
        <v>300</v>
      </c>
      <c r="G255" s="17">
        <v>6</v>
      </c>
      <c r="H255" s="17">
        <v>7.2</v>
      </c>
      <c r="I255" s="17">
        <v>10</v>
      </c>
      <c r="J255" s="17">
        <v>12</v>
      </c>
      <c r="K255" s="17">
        <v>37</v>
      </c>
      <c r="L255" s="17">
        <v>44.4</v>
      </c>
      <c r="M255" s="17">
        <v>262.5</v>
      </c>
      <c r="N255" s="17">
        <v>315</v>
      </c>
    </row>
    <row r="256" spans="1:14">
      <c r="A256" s="12">
        <v>380</v>
      </c>
      <c r="B256" s="58" t="s">
        <v>37</v>
      </c>
      <c r="C256" s="59"/>
      <c r="D256" s="60"/>
      <c r="E256" s="12">
        <v>200</v>
      </c>
      <c r="F256" s="12">
        <v>200</v>
      </c>
      <c r="G256" s="18">
        <v>3.46</v>
      </c>
      <c r="H256" s="18">
        <v>3.46</v>
      </c>
      <c r="I256" s="18">
        <v>2.6</v>
      </c>
      <c r="J256" s="18">
        <v>2.6</v>
      </c>
      <c r="K256" s="18">
        <v>28.33</v>
      </c>
      <c r="L256" s="18">
        <v>28.33</v>
      </c>
      <c r="M256" s="18">
        <v>151.54</v>
      </c>
      <c r="N256" s="18">
        <v>151.54</v>
      </c>
    </row>
    <row r="257" spans="1:14">
      <c r="A257" s="12">
        <v>1</v>
      </c>
      <c r="B257" s="58" t="s">
        <v>83</v>
      </c>
      <c r="C257" s="59"/>
      <c r="D257" s="60"/>
      <c r="E257" s="12" t="s">
        <v>107</v>
      </c>
      <c r="F257" s="12" t="s">
        <v>107</v>
      </c>
      <c r="G257" s="18">
        <v>4.9000000000000004</v>
      </c>
      <c r="H257" s="18">
        <v>4.9000000000000004</v>
      </c>
      <c r="I257" s="18">
        <v>7.98</v>
      </c>
      <c r="J257" s="18">
        <v>7.98</v>
      </c>
      <c r="K257" s="18">
        <v>25.3</v>
      </c>
      <c r="L257" s="18">
        <v>25.3</v>
      </c>
      <c r="M257" s="18">
        <v>192.2</v>
      </c>
      <c r="N257" s="18">
        <v>192.2</v>
      </c>
    </row>
    <row r="258" spans="1:14" ht="15" thickBot="1">
      <c r="A258" s="20" t="s">
        <v>33</v>
      </c>
      <c r="B258" s="61" t="s">
        <v>39</v>
      </c>
      <c r="C258" s="62"/>
      <c r="D258" s="63"/>
      <c r="E258" s="14">
        <v>100</v>
      </c>
      <c r="F258" s="14">
        <v>130</v>
      </c>
      <c r="G258" s="19">
        <v>1.5</v>
      </c>
      <c r="H258" s="19">
        <v>1.95</v>
      </c>
      <c r="I258" s="19">
        <v>0.5</v>
      </c>
      <c r="J258" s="19">
        <v>0.65</v>
      </c>
      <c r="K258" s="19">
        <v>21</v>
      </c>
      <c r="L258" s="19">
        <v>27.3</v>
      </c>
      <c r="M258" s="19">
        <v>96</v>
      </c>
      <c r="N258" s="19">
        <v>124.8</v>
      </c>
    </row>
    <row r="259" spans="1:14" ht="15" thickBot="1">
      <c r="A259" s="2"/>
      <c r="B259" s="43" t="s">
        <v>18</v>
      </c>
      <c r="C259" s="44"/>
      <c r="D259" s="45"/>
      <c r="E259" s="16">
        <v>630</v>
      </c>
      <c r="F259" s="16">
        <v>780</v>
      </c>
      <c r="G259" s="32">
        <f>SUM(G255:G258)</f>
        <v>15.860000000000001</v>
      </c>
      <c r="H259" s="32">
        <f t="shared" ref="H259" si="75">SUM(H255:H258)</f>
        <v>17.510000000000002</v>
      </c>
      <c r="I259" s="32">
        <v>21.08</v>
      </c>
      <c r="J259" s="32">
        <f t="shared" ref="J259" si="76">SUM(J255:J258)</f>
        <v>23.229999999999997</v>
      </c>
      <c r="K259" s="32">
        <f t="shared" ref="K259" si="77">SUM(K255:K258)</f>
        <v>111.63</v>
      </c>
      <c r="L259" s="32">
        <f t="shared" ref="L259" si="78">SUM(L255:L258)</f>
        <v>125.32999999999998</v>
      </c>
      <c r="M259" s="32">
        <f t="shared" ref="M259" si="79">SUM(M255:M258)</f>
        <v>702.24</v>
      </c>
      <c r="N259" s="32">
        <f t="shared" ref="N259" si="80">SUM(N255:N258)</f>
        <v>783.54</v>
      </c>
    </row>
    <row r="260" spans="1:14" ht="16.2" thickBot="1">
      <c r="A260" s="64" t="s">
        <v>19</v>
      </c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</row>
    <row r="261" spans="1:14">
      <c r="A261" s="13">
        <v>71</v>
      </c>
      <c r="B261" s="55" t="s">
        <v>20</v>
      </c>
      <c r="C261" s="56"/>
      <c r="D261" s="56"/>
      <c r="E261" s="13">
        <v>100</v>
      </c>
      <c r="F261" s="3">
        <v>100</v>
      </c>
      <c r="G261" s="17">
        <v>0.8</v>
      </c>
      <c r="H261" s="24">
        <v>0.8</v>
      </c>
      <c r="I261" s="17">
        <v>0.1</v>
      </c>
      <c r="J261" s="24">
        <v>0.1</v>
      </c>
      <c r="K261" s="17">
        <v>2.6</v>
      </c>
      <c r="L261" s="24">
        <v>2.6</v>
      </c>
      <c r="M261" s="17">
        <v>14</v>
      </c>
      <c r="N261" s="27">
        <v>14</v>
      </c>
    </row>
    <row r="262" spans="1:14">
      <c r="A262" s="12" t="s">
        <v>94</v>
      </c>
      <c r="B262" s="38" t="s">
        <v>91</v>
      </c>
      <c r="C262" s="39"/>
      <c r="D262" s="39"/>
      <c r="E262" s="12" t="s">
        <v>113</v>
      </c>
      <c r="F262" s="12" t="s">
        <v>75</v>
      </c>
      <c r="G262" s="18">
        <v>3</v>
      </c>
      <c r="H262" s="25">
        <v>4.07</v>
      </c>
      <c r="I262" s="18">
        <v>3.3</v>
      </c>
      <c r="J262" s="25">
        <v>4.4800000000000004</v>
      </c>
      <c r="K262" s="18">
        <v>19.5</v>
      </c>
      <c r="L262" s="25">
        <v>26.46</v>
      </c>
      <c r="M262" s="18">
        <v>111</v>
      </c>
      <c r="N262" s="28">
        <v>150.63999999999999</v>
      </c>
    </row>
    <row r="263" spans="1:14">
      <c r="A263" s="12" t="s">
        <v>95</v>
      </c>
      <c r="B263" s="38" t="s">
        <v>92</v>
      </c>
      <c r="C263" s="39"/>
      <c r="D263" s="39"/>
      <c r="E263" s="12" t="s">
        <v>27</v>
      </c>
      <c r="F263" s="21" t="s">
        <v>27</v>
      </c>
      <c r="G263" s="18">
        <v>14.2</v>
      </c>
      <c r="H263" s="25">
        <v>14.2</v>
      </c>
      <c r="I263" s="18">
        <v>11.4</v>
      </c>
      <c r="J263" s="25">
        <v>11.4</v>
      </c>
      <c r="K263" s="18">
        <v>1.3</v>
      </c>
      <c r="L263" s="25">
        <v>1.3</v>
      </c>
      <c r="M263" s="18">
        <v>180.5</v>
      </c>
      <c r="N263" s="28">
        <v>180.5</v>
      </c>
    </row>
    <row r="264" spans="1:14">
      <c r="A264" s="12">
        <v>139</v>
      </c>
      <c r="B264" s="38" t="s">
        <v>23</v>
      </c>
      <c r="C264" s="39"/>
      <c r="D264" s="39"/>
      <c r="E264" s="12">
        <v>150</v>
      </c>
      <c r="F264" s="21">
        <v>180</v>
      </c>
      <c r="G264" s="18">
        <v>3.87</v>
      </c>
      <c r="H264" s="25">
        <v>4.6399999999999997</v>
      </c>
      <c r="I264" s="18">
        <v>6</v>
      </c>
      <c r="J264" s="25">
        <v>7.2</v>
      </c>
      <c r="K264" s="18">
        <v>21.23</v>
      </c>
      <c r="L264" s="25">
        <v>25.47</v>
      </c>
      <c r="M264" s="18">
        <v>160.99</v>
      </c>
      <c r="N264" s="28">
        <v>193.19</v>
      </c>
    </row>
    <row r="265" spans="1:14">
      <c r="A265" s="12" t="s">
        <v>34</v>
      </c>
      <c r="B265" s="38" t="s">
        <v>43</v>
      </c>
      <c r="C265" s="39"/>
      <c r="D265" s="40"/>
      <c r="E265" s="12">
        <v>200</v>
      </c>
      <c r="F265" s="21">
        <v>200</v>
      </c>
      <c r="G265" s="18">
        <v>0.7</v>
      </c>
      <c r="H265" s="25">
        <v>0.7</v>
      </c>
      <c r="I265" s="18">
        <v>0.2</v>
      </c>
      <c r="J265" s="25">
        <v>0.2</v>
      </c>
      <c r="K265" s="18">
        <v>23.6</v>
      </c>
      <c r="L265" s="25">
        <v>23.6</v>
      </c>
      <c r="M265" s="18">
        <v>104</v>
      </c>
      <c r="N265" s="28">
        <v>104</v>
      </c>
    </row>
    <row r="266" spans="1:14">
      <c r="A266" s="12" t="s">
        <v>33</v>
      </c>
      <c r="B266" s="38" t="s">
        <v>25</v>
      </c>
      <c r="C266" s="39"/>
      <c r="D266" s="39"/>
      <c r="E266" s="12" t="s">
        <v>28</v>
      </c>
      <c r="F266" s="21" t="s">
        <v>29</v>
      </c>
      <c r="G266" s="18">
        <v>2.54</v>
      </c>
      <c r="H266" s="25">
        <v>3.46</v>
      </c>
      <c r="I266" s="18">
        <v>0.61</v>
      </c>
      <c r="J266" s="25">
        <v>0.83</v>
      </c>
      <c r="K266" s="18">
        <v>28.71</v>
      </c>
      <c r="L266" s="25">
        <v>39.15</v>
      </c>
      <c r="M266" s="18">
        <v>150.19999999999999</v>
      </c>
      <c r="N266" s="28">
        <v>204.81</v>
      </c>
    </row>
    <row r="267" spans="1:14" ht="15" thickBot="1">
      <c r="A267" s="14" t="s">
        <v>34</v>
      </c>
      <c r="B267" s="41" t="s">
        <v>93</v>
      </c>
      <c r="C267" s="42"/>
      <c r="D267" s="42"/>
      <c r="E267" s="20">
        <v>30</v>
      </c>
      <c r="F267" s="22">
        <v>75</v>
      </c>
      <c r="G267" s="23">
        <v>1.43</v>
      </c>
      <c r="H267" s="26">
        <v>3.56</v>
      </c>
      <c r="I267" s="23">
        <v>8.1</v>
      </c>
      <c r="J267" s="26">
        <v>20.25</v>
      </c>
      <c r="K267" s="23">
        <v>11.16</v>
      </c>
      <c r="L267" s="26">
        <v>27.9</v>
      </c>
      <c r="M267" s="23">
        <v>46.96</v>
      </c>
      <c r="N267" s="29">
        <v>117.39</v>
      </c>
    </row>
    <row r="268" spans="1:14" ht="15" thickBot="1">
      <c r="A268" s="2"/>
      <c r="B268" s="43" t="s">
        <v>18</v>
      </c>
      <c r="C268" s="44"/>
      <c r="D268" s="45"/>
      <c r="E268" s="31">
        <v>960</v>
      </c>
      <c r="F268" s="31">
        <v>1125</v>
      </c>
      <c r="G268" s="30">
        <f>SUM(G261:G267)</f>
        <v>26.54</v>
      </c>
      <c r="H268" s="30">
        <f t="shared" ref="H268" si="81">SUM(H261:H267)</f>
        <v>31.43</v>
      </c>
      <c r="I268" s="30">
        <f t="shared" ref="I268" si="82">SUM(I261:I267)</f>
        <v>29.71</v>
      </c>
      <c r="J268" s="30">
        <f t="shared" ref="J268" si="83">SUM(J261:J267)</f>
        <v>44.459999999999994</v>
      </c>
      <c r="K268" s="30">
        <f t="shared" ref="K268" si="84">SUM(K261:K267)</f>
        <v>108.1</v>
      </c>
      <c r="L268" s="30">
        <f t="shared" ref="L268" si="85">SUM(L261:L267)</f>
        <v>146.48000000000002</v>
      </c>
      <c r="M268" s="30">
        <f t="shared" ref="M268" si="86">SUM(M261:M267)</f>
        <v>767.65000000000009</v>
      </c>
      <c r="N268" s="30">
        <f t="shared" ref="N268" si="87">SUM(N261:N267)</f>
        <v>964.52999999999986</v>
      </c>
    </row>
    <row r="269" spans="1:14" ht="21.6" thickBot="1">
      <c r="A269" s="2"/>
      <c r="B269" s="46" t="s">
        <v>30</v>
      </c>
      <c r="C269" s="47"/>
      <c r="D269" s="48"/>
      <c r="E269" s="31">
        <f t="shared" ref="E269" si="88">E259+E268</f>
        <v>1590</v>
      </c>
      <c r="F269" s="31">
        <f t="shared" ref="F269" si="89">F259+F268</f>
        <v>1905</v>
      </c>
      <c r="G269" s="30">
        <f>SUM(G261:G268)</f>
        <v>53.08</v>
      </c>
      <c r="H269" s="30">
        <f t="shared" ref="H269" si="90">H259+H268</f>
        <v>48.94</v>
      </c>
      <c r="I269" s="30">
        <f t="shared" ref="I269" si="91">I259+I268</f>
        <v>50.79</v>
      </c>
      <c r="J269" s="30">
        <f t="shared" ref="J269" si="92">J259+J268</f>
        <v>67.69</v>
      </c>
      <c r="K269" s="30">
        <f t="shared" ref="K269" si="93">K259+K268</f>
        <v>219.73</v>
      </c>
      <c r="L269" s="30">
        <f t="shared" ref="L269" si="94">L259+L268</f>
        <v>271.81</v>
      </c>
      <c r="M269" s="30">
        <f t="shared" ref="M269" si="95">M259+M268</f>
        <v>1469.89</v>
      </c>
      <c r="N269" s="30">
        <f t="shared" ref="N269" si="96">N259+N268</f>
        <v>1748.0699999999997</v>
      </c>
    </row>
    <row r="280" spans="1:14">
      <c r="A280" s="66" t="s">
        <v>96</v>
      </c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</row>
    <row r="281" spans="1:14" ht="15" thickBot="1">
      <c r="A281" s="66" t="s">
        <v>1</v>
      </c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</row>
    <row r="282" spans="1:14" ht="18.600000000000001" thickBot="1">
      <c r="A282" s="10" t="s">
        <v>2</v>
      </c>
      <c r="B282" s="67"/>
      <c r="C282" s="68"/>
      <c r="D282" s="69"/>
      <c r="E282" s="70" t="s">
        <v>5</v>
      </c>
      <c r="F282" s="71"/>
      <c r="G282" s="72" t="s">
        <v>8</v>
      </c>
      <c r="H282" s="73"/>
      <c r="I282" s="73"/>
      <c r="J282" s="73"/>
      <c r="K282" s="73"/>
      <c r="L282" s="73"/>
      <c r="M282" s="73"/>
      <c r="N282" s="74"/>
    </row>
    <row r="283" spans="1:14" ht="18.600000000000001" thickBot="1">
      <c r="A283" s="11" t="s">
        <v>3</v>
      </c>
      <c r="B283" s="5" t="s">
        <v>4</v>
      </c>
      <c r="C283" s="6"/>
      <c r="D283" s="7"/>
      <c r="E283" s="8"/>
      <c r="F283" s="9"/>
      <c r="G283" s="75" t="s">
        <v>9</v>
      </c>
      <c r="H283" s="76"/>
      <c r="I283" s="75" t="s">
        <v>10</v>
      </c>
      <c r="J283" s="76"/>
      <c r="K283" s="75" t="s">
        <v>11</v>
      </c>
      <c r="L283" s="76"/>
      <c r="M283" s="75" t="s">
        <v>12</v>
      </c>
      <c r="N283" s="76"/>
    </row>
    <row r="284" spans="1:14" ht="18.600000000000001" thickBot="1">
      <c r="A284" s="4"/>
      <c r="B284" s="49"/>
      <c r="C284" s="50"/>
      <c r="D284" s="51"/>
      <c r="E284" s="15" t="s">
        <v>6</v>
      </c>
      <c r="F284" s="15" t="s">
        <v>7</v>
      </c>
      <c r="G284" s="15" t="s">
        <v>6</v>
      </c>
      <c r="H284" s="15" t="s">
        <v>7</v>
      </c>
      <c r="I284" s="15" t="s">
        <v>6</v>
      </c>
      <c r="J284" s="15" t="s">
        <v>7</v>
      </c>
      <c r="K284" s="15" t="s">
        <v>6</v>
      </c>
      <c r="L284" s="15" t="s">
        <v>7</v>
      </c>
      <c r="M284" s="15" t="s">
        <v>6</v>
      </c>
      <c r="N284" s="15" t="s">
        <v>7</v>
      </c>
    </row>
    <row r="285" spans="1:14" ht="16.2" thickBot="1">
      <c r="A285" s="52" t="s">
        <v>13</v>
      </c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4"/>
    </row>
    <row r="286" spans="1:14">
      <c r="A286" s="13">
        <v>174</v>
      </c>
      <c r="B286" s="55" t="s">
        <v>97</v>
      </c>
      <c r="C286" s="56"/>
      <c r="D286" s="57"/>
      <c r="E286" s="13">
        <v>250</v>
      </c>
      <c r="F286" s="13">
        <v>350</v>
      </c>
      <c r="G286" s="17">
        <v>5.25</v>
      </c>
      <c r="H286" s="17">
        <v>7.35</v>
      </c>
      <c r="I286" s="17">
        <v>7.25</v>
      </c>
      <c r="J286" s="17">
        <v>10.15</v>
      </c>
      <c r="K286" s="17">
        <v>38.25</v>
      </c>
      <c r="L286" s="17">
        <v>53.55</v>
      </c>
      <c r="M286" s="17">
        <v>262.75</v>
      </c>
      <c r="N286" s="17">
        <v>367.85</v>
      </c>
    </row>
    <row r="287" spans="1:14">
      <c r="A287" s="12">
        <v>209</v>
      </c>
      <c r="B287" s="38" t="s">
        <v>68</v>
      </c>
      <c r="C287" s="39"/>
      <c r="D287" s="40"/>
      <c r="E287" s="33">
        <v>40</v>
      </c>
      <c r="F287" s="33">
        <v>40</v>
      </c>
      <c r="G287" s="34">
        <v>5.0999999999999996</v>
      </c>
      <c r="H287" s="34">
        <v>5.0999999999999996</v>
      </c>
      <c r="I287" s="34">
        <v>4.5999999999999996</v>
      </c>
      <c r="J287" s="34">
        <v>4.5999999999999996</v>
      </c>
      <c r="K287" s="34">
        <v>0.3</v>
      </c>
      <c r="L287" s="34">
        <v>0.3</v>
      </c>
      <c r="M287" s="34">
        <v>63</v>
      </c>
      <c r="N287" s="34">
        <v>63</v>
      </c>
    </row>
    <row r="288" spans="1:14">
      <c r="A288" s="12">
        <v>376</v>
      </c>
      <c r="B288" s="58" t="s">
        <v>15</v>
      </c>
      <c r="C288" s="59"/>
      <c r="D288" s="60"/>
      <c r="E288" s="12">
        <v>200</v>
      </c>
      <c r="F288" s="12">
        <v>200</v>
      </c>
      <c r="G288" s="18">
        <v>0.09</v>
      </c>
      <c r="H288" s="18">
        <v>0.09</v>
      </c>
      <c r="I288" s="18">
        <v>0</v>
      </c>
      <c r="J288" s="18">
        <v>0</v>
      </c>
      <c r="K288" s="18">
        <v>13</v>
      </c>
      <c r="L288" s="18">
        <v>13</v>
      </c>
      <c r="M288" s="18">
        <v>49.3</v>
      </c>
      <c r="N288" s="18">
        <v>49.3</v>
      </c>
    </row>
    <row r="289" spans="1:14">
      <c r="A289" s="12">
        <v>3</v>
      </c>
      <c r="B289" s="58" t="s">
        <v>38</v>
      </c>
      <c r="C289" s="59"/>
      <c r="D289" s="60"/>
      <c r="E289" s="12" t="s">
        <v>110</v>
      </c>
      <c r="F289" s="12" t="s">
        <v>110</v>
      </c>
      <c r="G289" s="18">
        <v>8.68</v>
      </c>
      <c r="H289" s="18">
        <v>8.68</v>
      </c>
      <c r="I289" s="18">
        <v>13.02</v>
      </c>
      <c r="J289" s="18">
        <v>13.02</v>
      </c>
      <c r="K289" s="18">
        <v>19.88</v>
      </c>
      <c r="L289" s="18">
        <v>19.88</v>
      </c>
      <c r="M289" s="18">
        <v>231</v>
      </c>
      <c r="N289" s="18">
        <v>231</v>
      </c>
    </row>
    <row r="290" spans="1:14" ht="15" thickBot="1">
      <c r="A290" s="20" t="s">
        <v>33</v>
      </c>
      <c r="B290" s="61" t="s">
        <v>39</v>
      </c>
      <c r="C290" s="62"/>
      <c r="D290" s="63"/>
      <c r="E290" s="14">
        <v>100</v>
      </c>
      <c r="F290" s="14">
        <v>150</v>
      </c>
      <c r="G290" s="19">
        <v>0.2</v>
      </c>
      <c r="H290" s="19">
        <v>0.3</v>
      </c>
      <c r="I290" s="19">
        <v>0</v>
      </c>
      <c r="J290" s="19">
        <v>0</v>
      </c>
      <c r="K290" s="19">
        <v>10.1</v>
      </c>
      <c r="L290" s="19">
        <v>15.15</v>
      </c>
      <c r="M290" s="19">
        <v>42</v>
      </c>
      <c r="N290" s="19">
        <v>63</v>
      </c>
    </row>
    <row r="291" spans="1:14" ht="15" thickBot="1">
      <c r="A291" s="2"/>
      <c r="B291" s="43" t="s">
        <v>18</v>
      </c>
      <c r="C291" s="44"/>
      <c r="D291" s="45"/>
      <c r="E291" s="16">
        <v>690</v>
      </c>
      <c r="F291" s="16">
        <v>840</v>
      </c>
      <c r="G291" s="32">
        <f>SUM(G286:G290)</f>
        <v>19.319999999999997</v>
      </c>
      <c r="H291" s="32">
        <f t="shared" ref="H291" si="97">SUM(H286:H290)</f>
        <v>21.52</v>
      </c>
      <c r="I291" s="32">
        <f t="shared" ref="I291" si="98">SUM(I286:I290)</f>
        <v>24.869999999999997</v>
      </c>
      <c r="J291" s="32">
        <f t="shared" ref="J291" si="99">SUM(J286:J290)</f>
        <v>27.77</v>
      </c>
      <c r="K291" s="32">
        <f t="shared" ref="K291" si="100">SUM(K286:K290)</f>
        <v>81.529999999999987</v>
      </c>
      <c r="L291" s="32">
        <f t="shared" ref="L291" si="101">SUM(L286:L290)</f>
        <v>101.88</v>
      </c>
      <c r="M291" s="32">
        <f t="shared" ref="M291" si="102">SUM(M286:M290)</f>
        <v>648.04999999999995</v>
      </c>
      <c r="N291" s="32">
        <f t="shared" ref="N291" si="103">SUM(N286:N290)</f>
        <v>774.15000000000009</v>
      </c>
    </row>
    <row r="292" spans="1:14" ht="16.2" thickBot="1">
      <c r="A292" s="64" t="s">
        <v>19</v>
      </c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</row>
    <row r="293" spans="1:14">
      <c r="A293" s="13">
        <v>71</v>
      </c>
      <c r="B293" s="55" t="s">
        <v>58</v>
      </c>
      <c r="C293" s="56"/>
      <c r="D293" s="56"/>
      <c r="E293" s="13">
        <v>100</v>
      </c>
      <c r="F293" s="3">
        <v>100</v>
      </c>
      <c r="G293" s="17">
        <v>1.1000000000000001</v>
      </c>
      <c r="H293" s="24">
        <v>1.1000000000000001</v>
      </c>
      <c r="I293" s="17">
        <v>0.2</v>
      </c>
      <c r="J293" s="24">
        <v>0.2</v>
      </c>
      <c r="K293" s="17">
        <v>3.38</v>
      </c>
      <c r="L293" s="24">
        <v>3.38</v>
      </c>
      <c r="M293" s="17">
        <v>23</v>
      </c>
      <c r="N293" s="27">
        <v>23</v>
      </c>
    </row>
    <row r="294" spans="1:14">
      <c r="A294" s="12" t="s">
        <v>45</v>
      </c>
      <c r="B294" s="38" t="s">
        <v>98</v>
      </c>
      <c r="C294" s="39"/>
      <c r="D294" s="39"/>
      <c r="E294" s="12" t="s">
        <v>116</v>
      </c>
      <c r="F294" s="21" t="s">
        <v>82</v>
      </c>
      <c r="G294" s="18">
        <v>10.5</v>
      </c>
      <c r="H294" s="25">
        <v>12.09</v>
      </c>
      <c r="I294" s="18">
        <v>4.55</v>
      </c>
      <c r="J294" s="25">
        <v>5.24</v>
      </c>
      <c r="K294" s="18">
        <v>24.15</v>
      </c>
      <c r="L294" s="25">
        <v>27.81</v>
      </c>
      <c r="M294" s="18">
        <v>189</v>
      </c>
      <c r="N294" s="28">
        <v>217.64</v>
      </c>
    </row>
    <row r="295" spans="1:14">
      <c r="A295" s="12">
        <v>229</v>
      </c>
      <c r="B295" s="38" t="s">
        <v>99</v>
      </c>
      <c r="C295" s="39"/>
      <c r="D295" s="39"/>
      <c r="E295" s="12">
        <v>100</v>
      </c>
      <c r="F295" s="21">
        <v>100</v>
      </c>
      <c r="G295" s="18">
        <v>15.86</v>
      </c>
      <c r="H295" s="25">
        <v>15.86</v>
      </c>
      <c r="I295" s="18">
        <v>2.64</v>
      </c>
      <c r="J295" s="25">
        <v>2.64</v>
      </c>
      <c r="K295" s="18">
        <v>2.5099999999999998</v>
      </c>
      <c r="L295" s="25">
        <v>2.5099999999999998</v>
      </c>
      <c r="M295" s="18">
        <v>105.22</v>
      </c>
      <c r="N295" s="28">
        <v>105.22</v>
      </c>
    </row>
    <row r="296" spans="1:14">
      <c r="A296" s="12">
        <v>312</v>
      </c>
      <c r="B296" s="38" t="s">
        <v>50</v>
      </c>
      <c r="C296" s="39"/>
      <c r="D296" s="39"/>
      <c r="E296" s="12">
        <v>150</v>
      </c>
      <c r="F296" s="21">
        <v>220</v>
      </c>
      <c r="G296" s="18">
        <v>2.91</v>
      </c>
      <c r="H296" s="25">
        <v>4.2699999999999996</v>
      </c>
      <c r="I296" s="18">
        <v>4.71</v>
      </c>
      <c r="J296" s="25">
        <v>6.91</v>
      </c>
      <c r="K296" s="18">
        <v>20.13</v>
      </c>
      <c r="L296" s="25">
        <v>29.52</v>
      </c>
      <c r="M296" s="18">
        <v>119.28</v>
      </c>
      <c r="N296" s="28">
        <v>174.94</v>
      </c>
    </row>
    <row r="297" spans="1:14">
      <c r="A297" s="12" t="s">
        <v>34</v>
      </c>
      <c r="B297" s="38" t="s">
        <v>43</v>
      </c>
      <c r="C297" s="39"/>
      <c r="D297" s="40"/>
      <c r="E297" s="12">
        <v>200</v>
      </c>
      <c r="F297" s="21">
        <v>200</v>
      </c>
      <c r="G297" s="18">
        <v>0.7</v>
      </c>
      <c r="H297" s="25">
        <v>0.7</v>
      </c>
      <c r="I297" s="18">
        <v>0.2</v>
      </c>
      <c r="J297" s="25">
        <v>0.2</v>
      </c>
      <c r="K297" s="18">
        <v>23.6</v>
      </c>
      <c r="L297" s="25">
        <v>23.6</v>
      </c>
      <c r="M297" s="18">
        <v>104</v>
      </c>
      <c r="N297" s="28">
        <v>104</v>
      </c>
    </row>
    <row r="298" spans="1:14">
      <c r="A298" s="12" t="s">
        <v>33</v>
      </c>
      <c r="B298" s="38" t="s">
        <v>25</v>
      </c>
      <c r="C298" s="39"/>
      <c r="D298" s="39"/>
      <c r="E298" s="12" t="s">
        <v>28</v>
      </c>
      <c r="F298" s="21" t="s">
        <v>29</v>
      </c>
      <c r="G298" s="18">
        <v>2.54</v>
      </c>
      <c r="H298" s="25">
        <v>3.46</v>
      </c>
      <c r="I298" s="18">
        <v>0.61</v>
      </c>
      <c r="J298" s="25">
        <v>0.83</v>
      </c>
      <c r="K298" s="18">
        <v>28.71</v>
      </c>
      <c r="L298" s="25">
        <v>39.15</v>
      </c>
      <c r="M298" s="18">
        <v>150.19999999999999</v>
      </c>
      <c r="N298" s="28">
        <v>204.81</v>
      </c>
    </row>
    <row r="299" spans="1:14" ht="15" thickBot="1">
      <c r="A299" s="14" t="s">
        <v>34</v>
      </c>
      <c r="B299" s="41" t="s">
        <v>100</v>
      </c>
      <c r="C299" s="42"/>
      <c r="D299" s="42"/>
      <c r="E299" s="20">
        <v>200</v>
      </c>
      <c r="F299" s="22">
        <v>200</v>
      </c>
      <c r="G299" s="23">
        <v>10</v>
      </c>
      <c r="H299" s="26">
        <v>10</v>
      </c>
      <c r="I299" s="23">
        <v>6.4</v>
      </c>
      <c r="J299" s="26">
        <v>6.4</v>
      </c>
      <c r="K299" s="23">
        <v>7</v>
      </c>
      <c r="L299" s="26">
        <v>7</v>
      </c>
      <c r="M299" s="23">
        <v>162.30000000000001</v>
      </c>
      <c r="N299" s="29">
        <v>162.30000000000001</v>
      </c>
    </row>
    <row r="300" spans="1:14" ht="15" thickBot="1">
      <c r="A300" s="2"/>
      <c r="B300" s="43" t="s">
        <v>18</v>
      </c>
      <c r="C300" s="44"/>
      <c r="D300" s="45"/>
      <c r="E300" s="31">
        <v>1120</v>
      </c>
      <c r="F300" s="31">
        <v>1280</v>
      </c>
      <c r="G300" s="30">
        <f>SUM(G293:G299)</f>
        <v>43.61</v>
      </c>
      <c r="H300" s="30">
        <f t="shared" ref="H300" si="104">SUM(H293:H299)</f>
        <v>47.48</v>
      </c>
      <c r="I300" s="30">
        <f t="shared" ref="I300" si="105">SUM(I293:I299)</f>
        <v>19.310000000000002</v>
      </c>
      <c r="J300" s="30">
        <f t="shared" ref="J300" si="106">SUM(J293:J299)</f>
        <v>22.42</v>
      </c>
      <c r="K300" s="30">
        <f t="shared" ref="K300" si="107">SUM(K293:K299)</f>
        <v>109.48000000000002</v>
      </c>
      <c r="L300" s="30">
        <f t="shared" ref="L300" si="108">SUM(L293:L299)</f>
        <v>132.97</v>
      </c>
      <c r="M300" s="30">
        <f t="shared" ref="M300" si="109">SUM(M293:M299)</f>
        <v>853</v>
      </c>
      <c r="N300" s="30">
        <f t="shared" ref="N300" si="110">SUM(N293:N299)</f>
        <v>991.90999999999985</v>
      </c>
    </row>
    <row r="301" spans="1:14" ht="21.6" thickBot="1">
      <c r="A301" s="2"/>
      <c r="B301" s="46" t="s">
        <v>30</v>
      </c>
      <c r="C301" s="47"/>
      <c r="D301" s="48"/>
      <c r="E301" s="31">
        <f>E291+E300</f>
        <v>1810</v>
      </c>
      <c r="F301" s="31">
        <f t="shared" ref="F301" si="111">F291+F300</f>
        <v>2120</v>
      </c>
      <c r="G301" s="30">
        <f>SUM(G293:G300)</f>
        <v>87.22</v>
      </c>
      <c r="H301" s="30">
        <f t="shared" ref="H301" si="112">H291+H300</f>
        <v>69</v>
      </c>
      <c r="I301" s="30">
        <f t="shared" ref="I301" si="113">I291+I300</f>
        <v>44.18</v>
      </c>
      <c r="J301" s="30">
        <f t="shared" ref="J301" si="114">J291+J300</f>
        <v>50.19</v>
      </c>
      <c r="K301" s="30">
        <f t="shared" ref="K301" si="115">K291+K300</f>
        <v>191.01</v>
      </c>
      <c r="L301" s="30">
        <f t="shared" ref="L301" si="116">L291+L300</f>
        <v>234.85</v>
      </c>
      <c r="M301" s="30">
        <f t="shared" ref="M301" si="117">M291+M300</f>
        <v>1501.05</v>
      </c>
      <c r="N301" s="30">
        <f t="shared" ref="N301" si="118">N291+N300</f>
        <v>1766.06</v>
      </c>
    </row>
  </sheetData>
  <mergeCells count="259">
    <mergeCell ref="B203:D203"/>
    <mergeCell ref="B204:D204"/>
    <mergeCell ref="B205:D205"/>
    <mergeCell ref="B206:D206"/>
    <mergeCell ref="B200:D200"/>
    <mergeCell ref="B194:D194"/>
    <mergeCell ref="B195:D195"/>
    <mergeCell ref="B196:D196"/>
    <mergeCell ref="B197:D197"/>
    <mergeCell ref="A198:N198"/>
    <mergeCell ref="B199:D199"/>
    <mergeCell ref="B201:D201"/>
    <mergeCell ref="B202:D202"/>
    <mergeCell ref="B145:D145"/>
    <mergeCell ref="B133:D133"/>
    <mergeCell ref="B141:D141"/>
    <mergeCell ref="B142:D142"/>
    <mergeCell ref="B143:D143"/>
    <mergeCell ref="B144:D144"/>
    <mergeCell ref="B136:D136"/>
    <mergeCell ref="A137:N137"/>
    <mergeCell ref="B138:D138"/>
    <mergeCell ref="B139:D139"/>
    <mergeCell ref="B140:D140"/>
    <mergeCell ref="A130:N130"/>
    <mergeCell ref="B131:D131"/>
    <mergeCell ref="B132:D132"/>
    <mergeCell ref="B134:D134"/>
    <mergeCell ref="B135:D135"/>
    <mergeCell ref="G128:H128"/>
    <mergeCell ref="I128:J128"/>
    <mergeCell ref="K128:L128"/>
    <mergeCell ref="M128:N128"/>
    <mergeCell ref="B129:D129"/>
    <mergeCell ref="B114:D114"/>
    <mergeCell ref="A125:N125"/>
    <mergeCell ref="A126:N126"/>
    <mergeCell ref="B127:D127"/>
    <mergeCell ref="E127:F127"/>
    <mergeCell ref="G127:N127"/>
    <mergeCell ref="B109:D109"/>
    <mergeCell ref="B110:D110"/>
    <mergeCell ref="B111:D111"/>
    <mergeCell ref="B112:D112"/>
    <mergeCell ref="B113:D113"/>
    <mergeCell ref="A95:N95"/>
    <mergeCell ref="B96:D96"/>
    <mergeCell ref="E96:F96"/>
    <mergeCell ref="G96:N96"/>
    <mergeCell ref="B104:D104"/>
    <mergeCell ref="A105:N105"/>
    <mergeCell ref="B106:D106"/>
    <mergeCell ref="B107:D107"/>
    <mergeCell ref="B108:D108"/>
    <mergeCell ref="A99:N99"/>
    <mergeCell ref="B100:D100"/>
    <mergeCell ref="B101:D101"/>
    <mergeCell ref="B102:D102"/>
    <mergeCell ref="B103:D103"/>
    <mergeCell ref="A1:N1"/>
    <mergeCell ref="B5:D5"/>
    <mergeCell ref="B7:D7"/>
    <mergeCell ref="B8:D8"/>
    <mergeCell ref="B9:D9"/>
    <mergeCell ref="G3:N3"/>
    <mergeCell ref="G4:H4"/>
    <mergeCell ref="I4:J4"/>
    <mergeCell ref="K4:L4"/>
    <mergeCell ref="M4:N4"/>
    <mergeCell ref="B11:D11"/>
    <mergeCell ref="A6:N6"/>
    <mergeCell ref="A2:N2"/>
    <mergeCell ref="E3:F3"/>
    <mergeCell ref="B3:D3"/>
    <mergeCell ref="B10:D10"/>
    <mergeCell ref="A33:N33"/>
    <mergeCell ref="A12:N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32:N32"/>
    <mergeCell ref="B34:D34"/>
    <mergeCell ref="E34:F34"/>
    <mergeCell ref="G34:N34"/>
    <mergeCell ref="G35:H35"/>
    <mergeCell ref="I35:J35"/>
    <mergeCell ref="K35:L35"/>
    <mergeCell ref="M35:N35"/>
    <mergeCell ref="B47:D47"/>
    <mergeCell ref="B36:D36"/>
    <mergeCell ref="A37:N37"/>
    <mergeCell ref="B38:D38"/>
    <mergeCell ref="B39:D39"/>
    <mergeCell ref="B40:D40"/>
    <mergeCell ref="B41:D41"/>
    <mergeCell ref="B42:D42"/>
    <mergeCell ref="A43:N43"/>
    <mergeCell ref="B44:D44"/>
    <mergeCell ref="B45:D45"/>
    <mergeCell ref="B46:D46"/>
    <mergeCell ref="B48:D48"/>
    <mergeCell ref="B49:D49"/>
    <mergeCell ref="B50:D50"/>
    <mergeCell ref="B51:D51"/>
    <mergeCell ref="A63:N63"/>
    <mergeCell ref="A64:N64"/>
    <mergeCell ref="B65:D65"/>
    <mergeCell ref="E65:F65"/>
    <mergeCell ref="G65:N65"/>
    <mergeCell ref="G66:H66"/>
    <mergeCell ref="I66:J66"/>
    <mergeCell ref="K66:L66"/>
    <mergeCell ref="M66:N66"/>
    <mergeCell ref="B78:D78"/>
    <mergeCell ref="B67:D67"/>
    <mergeCell ref="A68:N68"/>
    <mergeCell ref="B69:D69"/>
    <mergeCell ref="B70:D70"/>
    <mergeCell ref="B71:D71"/>
    <mergeCell ref="B72:D72"/>
    <mergeCell ref="B73:D73"/>
    <mergeCell ref="A74:N74"/>
    <mergeCell ref="B75:D75"/>
    <mergeCell ref="B76:D76"/>
    <mergeCell ref="B77:D77"/>
    <mergeCell ref="G159:H159"/>
    <mergeCell ref="I159:J159"/>
    <mergeCell ref="K159:L159"/>
    <mergeCell ref="M159:N159"/>
    <mergeCell ref="B160:D160"/>
    <mergeCell ref="A161:N161"/>
    <mergeCell ref="B162:D162"/>
    <mergeCell ref="B163:D163"/>
    <mergeCell ref="B79:D79"/>
    <mergeCell ref="B80:D80"/>
    <mergeCell ref="B81:D81"/>
    <mergeCell ref="B82:D82"/>
    <mergeCell ref="B83:D83"/>
    <mergeCell ref="A156:N156"/>
    <mergeCell ref="A157:N157"/>
    <mergeCell ref="B158:D158"/>
    <mergeCell ref="E158:F158"/>
    <mergeCell ref="G158:N158"/>
    <mergeCell ref="G97:H97"/>
    <mergeCell ref="I97:J97"/>
    <mergeCell ref="K97:L97"/>
    <mergeCell ref="M97:N97"/>
    <mergeCell ref="B98:D98"/>
    <mergeCell ref="A94:N94"/>
    <mergeCell ref="B164:D164"/>
    <mergeCell ref="B165:D165"/>
    <mergeCell ref="B166:D166"/>
    <mergeCell ref="A167:N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A218:N218"/>
    <mergeCell ref="A219:N219"/>
    <mergeCell ref="B220:D220"/>
    <mergeCell ref="E220:F220"/>
    <mergeCell ref="G220:N220"/>
    <mergeCell ref="G221:H221"/>
    <mergeCell ref="I221:J221"/>
    <mergeCell ref="K221:L221"/>
    <mergeCell ref="M221:N221"/>
    <mergeCell ref="A187:N187"/>
    <mergeCell ref="A188:N188"/>
    <mergeCell ref="B189:D189"/>
    <mergeCell ref="E189:F189"/>
    <mergeCell ref="G189:N189"/>
    <mergeCell ref="G190:H190"/>
    <mergeCell ref="I190:J190"/>
    <mergeCell ref="K190:L190"/>
    <mergeCell ref="M190:N190"/>
    <mergeCell ref="B191:D191"/>
    <mergeCell ref="A192:N192"/>
    <mergeCell ref="B193:D193"/>
    <mergeCell ref="B222:D222"/>
    <mergeCell ref="A223:N223"/>
    <mergeCell ref="B224:D224"/>
    <mergeCell ref="B225:D225"/>
    <mergeCell ref="B227:D227"/>
    <mergeCell ref="B228:D228"/>
    <mergeCell ref="B229:D229"/>
    <mergeCell ref="A230:N230"/>
    <mergeCell ref="B231:D231"/>
    <mergeCell ref="B232:D232"/>
    <mergeCell ref="B233:D233"/>
    <mergeCell ref="B234:D234"/>
    <mergeCell ref="B236:D236"/>
    <mergeCell ref="B237:D237"/>
    <mergeCell ref="B238:D238"/>
    <mergeCell ref="B239:D239"/>
    <mergeCell ref="B235:D235"/>
    <mergeCell ref="B226:D226"/>
    <mergeCell ref="B253:D253"/>
    <mergeCell ref="A254:N254"/>
    <mergeCell ref="B255:D255"/>
    <mergeCell ref="B256:D256"/>
    <mergeCell ref="B257:D257"/>
    <mergeCell ref="B258:D258"/>
    <mergeCell ref="B259:D259"/>
    <mergeCell ref="A260:N260"/>
    <mergeCell ref="A249:N249"/>
    <mergeCell ref="A250:N250"/>
    <mergeCell ref="B251:D251"/>
    <mergeCell ref="E251:F251"/>
    <mergeCell ref="G251:N251"/>
    <mergeCell ref="G252:H252"/>
    <mergeCell ref="I252:J252"/>
    <mergeCell ref="K252:L252"/>
    <mergeCell ref="M252:N252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A280:N280"/>
    <mergeCell ref="A281:N281"/>
    <mergeCell ref="B282:D282"/>
    <mergeCell ref="E282:F282"/>
    <mergeCell ref="G282:N282"/>
    <mergeCell ref="G283:H283"/>
    <mergeCell ref="I283:J283"/>
    <mergeCell ref="K283:L283"/>
    <mergeCell ref="M283:N283"/>
    <mergeCell ref="B284:D284"/>
    <mergeCell ref="A285:N285"/>
    <mergeCell ref="B286:D286"/>
    <mergeCell ref="B288:D288"/>
    <mergeCell ref="B289:D289"/>
    <mergeCell ref="B290:D290"/>
    <mergeCell ref="B291:D291"/>
    <mergeCell ref="A292:N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287:D287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2022-06-03T05:15:37Z</dcterms:modified>
</cp:coreProperties>
</file>